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48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02" i="1"/>
  <c r="F302"/>
  <c r="D302"/>
  <c r="F268"/>
  <c r="E268"/>
  <c r="D268"/>
  <c r="F234" l="1"/>
  <c r="E234" l="1"/>
  <c r="D234"/>
  <c r="F200"/>
  <c r="E200"/>
  <c r="D200"/>
  <c r="F166"/>
  <c r="E166"/>
  <c r="D166"/>
  <c r="D132"/>
  <c r="D98" l="1"/>
  <c r="F98"/>
  <c r="E98"/>
  <c r="E64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I56" s="1"/>
  <c r="G57"/>
  <c r="H57" s="1"/>
  <c r="G58"/>
  <c r="H58" s="1"/>
  <c r="G59"/>
  <c r="H59" s="1"/>
  <c r="J64"/>
  <c r="F64"/>
  <c r="D64"/>
  <c r="F30"/>
  <c r="G14"/>
  <c r="H14" s="1"/>
  <c r="D30"/>
  <c r="G9"/>
  <c r="H9" s="1"/>
  <c r="G7"/>
  <c r="H7" s="1"/>
  <c r="G8"/>
  <c r="H8" s="1"/>
  <c r="G10"/>
  <c r="H10" s="1"/>
  <c r="G11"/>
  <c r="H11" s="1"/>
  <c r="G12"/>
  <c r="H12" s="1"/>
  <c r="G13"/>
  <c r="H13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J268"/>
  <c r="I52" l="1"/>
  <c r="I48"/>
  <c r="I59"/>
  <c r="I58"/>
  <c r="H56"/>
  <c r="I55"/>
  <c r="I54"/>
  <c r="I51"/>
  <c r="I50"/>
  <c r="I47"/>
  <c r="I46"/>
  <c r="I44"/>
  <c r="I43"/>
  <c r="I42"/>
  <c r="I57"/>
  <c r="I53"/>
  <c r="I49"/>
  <c r="I45"/>
  <c r="I41"/>
  <c r="G268"/>
  <c r="I268" s="1"/>
  <c r="J234"/>
  <c r="J200"/>
  <c r="G199"/>
  <c r="I199" s="1"/>
  <c r="G198"/>
  <c r="H198" s="1"/>
  <c r="G197"/>
  <c r="I197" s="1"/>
  <c r="G196"/>
  <c r="H196" s="1"/>
  <c r="G195"/>
  <c r="I195" s="1"/>
  <c r="G194"/>
  <c r="H194" s="1"/>
  <c r="G193"/>
  <c r="I193" s="1"/>
  <c r="G192"/>
  <c r="H192" s="1"/>
  <c r="G191"/>
  <c r="I191" s="1"/>
  <c r="G190"/>
  <c r="H190" s="1"/>
  <c r="G189"/>
  <c r="I189" s="1"/>
  <c r="G188"/>
  <c r="H188" s="1"/>
  <c r="G187"/>
  <c r="I187" s="1"/>
  <c r="G186"/>
  <c r="H186" s="1"/>
  <c r="G185"/>
  <c r="I185" s="1"/>
  <c r="G184"/>
  <c r="H184" s="1"/>
  <c r="G183"/>
  <c r="I183" s="1"/>
  <c r="G182"/>
  <c r="H182" s="1"/>
  <c r="G181"/>
  <c r="I181" s="1"/>
  <c r="G180"/>
  <c r="H180" s="1"/>
  <c r="G179"/>
  <c r="I179" s="1"/>
  <c r="G178"/>
  <c r="H178" s="1"/>
  <c r="G177"/>
  <c r="I177" s="1"/>
  <c r="H191" l="1"/>
  <c r="H195"/>
  <c r="H268"/>
  <c r="H193"/>
  <c r="H181"/>
  <c r="H197"/>
  <c r="H185"/>
  <c r="H183"/>
  <c r="H189"/>
  <c r="G200"/>
  <c r="I200" s="1"/>
  <c r="H187"/>
  <c r="H179"/>
  <c r="H177"/>
  <c r="I178"/>
  <c r="I180"/>
  <c r="I182"/>
  <c r="I184"/>
  <c r="I186"/>
  <c r="I188"/>
  <c r="I190"/>
  <c r="I192"/>
  <c r="I194"/>
  <c r="I196"/>
  <c r="I198"/>
  <c r="H199"/>
  <c r="H200" l="1"/>
  <c r="J166" l="1"/>
  <c r="J132"/>
  <c r="J98"/>
  <c r="J30"/>
  <c r="G30" s="1"/>
  <c r="H30" s="1"/>
  <c r="I8"/>
  <c r="I9"/>
  <c r="I10"/>
  <c r="I12"/>
  <c r="I13"/>
  <c r="I16"/>
  <c r="I18"/>
  <c r="I20"/>
  <c r="I22"/>
  <c r="I24"/>
  <c r="I26"/>
  <c r="I28"/>
  <c r="I7"/>
  <c r="I23" l="1"/>
  <c r="I11"/>
  <c r="I14"/>
  <c r="G166"/>
  <c r="I166" s="1"/>
  <c r="I29"/>
  <c r="I21"/>
  <c r="I27"/>
  <c r="I19"/>
  <c r="I25"/>
  <c r="I17"/>
  <c r="I15"/>
  <c r="H166" l="1"/>
  <c r="I30"/>
  <c r="G64" l="1"/>
  <c r="I64" s="1"/>
  <c r="H64" l="1"/>
  <c r="G62"/>
  <c r="I62" s="1"/>
  <c r="G63"/>
  <c r="I63" s="1"/>
  <c r="G61"/>
  <c r="I61" s="1"/>
  <c r="G60"/>
  <c r="I60" s="1"/>
  <c r="H60" l="1"/>
  <c r="H61"/>
  <c r="H63"/>
  <c r="H62"/>
  <c r="G98"/>
  <c r="I98" s="1"/>
  <c r="G96" l="1"/>
  <c r="I96" s="1"/>
  <c r="G91"/>
  <c r="H91" s="1"/>
  <c r="G87"/>
  <c r="H87" s="1"/>
  <c r="G88"/>
  <c r="I88" s="1"/>
  <c r="G95"/>
  <c r="I95" s="1"/>
  <c r="G97"/>
  <c r="I97" s="1"/>
  <c r="G81"/>
  <c r="H81" s="1"/>
  <c r="G90"/>
  <c r="I90" s="1"/>
  <c r="G79"/>
  <c r="I79" s="1"/>
  <c r="G93"/>
  <c r="I93" s="1"/>
  <c r="G84"/>
  <c r="H84" s="1"/>
  <c r="G80"/>
  <c r="I80" s="1"/>
  <c r="G83"/>
  <c r="I83" s="1"/>
  <c r="G89"/>
  <c r="I89" s="1"/>
  <c r="G76"/>
  <c r="H76" s="1"/>
  <c r="G86"/>
  <c r="I86" s="1"/>
  <c r="G82"/>
  <c r="I82" s="1"/>
  <c r="G94"/>
  <c r="I94" s="1"/>
  <c r="G75"/>
  <c r="H75" s="1"/>
  <c r="G85"/>
  <c r="I85" s="1"/>
  <c r="G78"/>
  <c r="I78" s="1"/>
  <c r="G77"/>
  <c r="I77" s="1"/>
  <c r="G92"/>
  <c r="I92" s="1"/>
  <c r="I91" l="1"/>
  <c r="I75"/>
  <c r="I76"/>
  <c r="I84"/>
  <c r="I81"/>
  <c r="I87"/>
  <c r="H92"/>
  <c r="H77"/>
  <c r="H78"/>
  <c r="H85"/>
  <c r="H94"/>
  <c r="H82"/>
  <c r="H86"/>
  <c r="H89"/>
  <c r="H83"/>
  <c r="H80"/>
  <c r="H93"/>
  <c r="H79"/>
  <c r="H90"/>
  <c r="H97"/>
  <c r="H95"/>
  <c r="H88"/>
  <c r="H96"/>
  <c r="G128"/>
  <c r="I128" s="1"/>
  <c r="G131"/>
  <c r="I131" s="1"/>
  <c r="G129"/>
  <c r="I129" s="1"/>
  <c r="G130"/>
  <c r="I130" s="1"/>
  <c r="H98" l="1"/>
  <c r="H130"/>
  <c r="H129"/>
  <c r="H131"/>
  <c r="H128"/>
  <c r="E132"/>
  <c r="H123"/>
  <c r="G123"/>
  <c r="I123"/>
  <c r="F132"/>
  <c r="G132" s="1"/>
  <c r="I132" s="1"/>
  <c r="G116"/>
  <c r="H116" s="1"/>
  <c r="I116"/>
  <c r="G122"/>
  <c r="H122" s="1"/>
  <c r="G120"/>
  <c r="H120" s="1"/>
  <c r="G113"/>
  <c r="H113" s="1"/>
  <c r="H109"/>
  <c r="G109"/>
  <c r="I109"/>
  <c r="G118"/>
  <c r="H118" s="1"/>
  <c r="G126"/>
  <c r="H126" s="1"/>
  <c r="G127"/>
  <c r="I127" s="1"/>
  <c r="I125"/>
  <c r="G125"/>
  <c r="H125" s="1"/>
  <c r="I119"/>
  <c r="G119"/>
  <c r="H119" s="1"/>
  <c r="G111"/>
  <c r="H111" s="1"/>
  <c r="G112"/>
  <c r="I112" s="1"/>
  <c r="G121"/>
  <c r="I121" s="1"/>
  <c r="G124"/>
  <c r="H124" s="1"/>
  <c r="G114"/>
  <c r="H114" s="1"/>
  <c r="G115"/>
  <c r="I115" s="1"/>
  <c r="G117"/>
  <c r="H117" s="1"/>
  <c r="G110"/>
  <c r="I110" s="1"/>
  <c r="I120" l="1"/>
  <c r="I124"/>
  <c r="H110"/>
  <c r="H112"/>
  <c r="H121"/>
  <c r="H127"/>
  <c r="H115"/>
  <c r="H132"/>
  <c r="I117"/>
  <c r="I114"/>
  <c r="I111"/>
  <c r="I126"/>
  <c r="I118"/>
  <c r="I113"/>
  <c r="I122"/>
  <c r="G151" l="1"/>
  <c r="I151" s="1"/>
  <c r="G160"/>
  <c r="I160" s="1"/>
  <c r="G149"/>
  <c r="I149" s="1"/>
  <c r="G163"/>
  <c r="I163" s="1"/>
  <c r="G153"/>
  <c r="I153" s="1"/>
  <c r="G161"/>
  <c r="I161" s="1"/>
  <c r="G143"/>
  <c r="I143" s="1"/>
  <c r="G146"/>
  <c r="I146" s="1"/>
  <c r="G150"/>
  <c r="I150" s="1"/>
  <c r="G154"/>
  <c r="I154" s="1"/>
  <c r="G158"/>
  <c r="I158" s="1"/>
  <c r="G162"/>
  <c r="I162" s="1"/>
  <c r="G157"/>
  <c r="I157" s="1"/>
  <c r="G145"/>
  <c r="I145" s="1"/>
  <c r="G144"/>
  <c r="I144" s="1"/>
  <c r="G152"/>
  <c r="I152" s="1"/>
  <c r="G156"/>
  <c r="I156" s="1"/>
  <c r="G164"/>
  <c r="I164" s="1"/>
  <c r="G155"/>
  <c r="I155" s="1"/>
  <c r="G159"/>
  <c r="I159" s="1"/>
  <c r="G147"/>
  <c r="I147" s="1"/>
  <c r="G165"/>
  <c r="I165" s="1"/>
  <c r="G148"/>
  <c r="I148" s="1"/>
  <c r="H148" l="1"/>
  <c r="H165"/>
  <c r="H147"/>
  <c r="H159"/>
  <c r="H155"/>
  <c r="H164"/>
  <c r="H156"/>
  <c r="H152"/>
  <c r="H144"/>
  <c r="H145"/>
  <c r="H157"/>
  <c r="H162"/>
  <c r="H158"/>
  <c r="H154"/>
  <c r="H150"/>
  <c r="H146"/>
  <c r="H143"/>
  <c r="H161"/>
  <c r="H153"/>
  <c r="H163"/>
  <c r="H149"/>
  <c r="H160"/>
  <c r="H151"/>
  <c r="G234" l="1"/>
  <c r="H234" s="1"/>
  <c r="I234" l="1"/>
  <c r="G227"/>
  <c r="I227" s="1"/>
  <c r="G214"/>
  <c r="I214" s="1"/>
  <c r="G215"/>
  <c r="I215" s="1"/>
  <c r="G218"/>
  <c r="I218" s="1"/>
  <c r="G224"/>
  <c r="I224" s="1"/>
  <c r="G229"/>
  <c r="I229" s="1"/>
  <c r="G216"/>
  <c r="I216" s="1"/>
  <c r="G217"/>
  <c r="I217" s="1"/>
  <c r="G230"/>
  <c r="I230" s="1"/>
  <c r="G232"/>
  <c r="I232" s="1"/>
  <c r="G213"/>
  <c r="I213" s="1"/>
  <c r="G221"/>
  <c r="I221" s="1"/>
  <c r="G233"/>
  <c r="I233" s="1"/>
  <c r="G231"/>
  <c r="I231" s="1"/>
  <c r="G225"/>
  <c r="I225" s="1"/>
  <c r="G222"/>
  <c r="I222" s="1"/>
  <c r="G223"/>
  <c r="I223" s="1"/>
  <c r="G219"/>
  <c r="I219" s="1"/>
  <c r="G228"/>
  <c r="I228" s="1"/>
  <c r="G211"/>
  <c r="I211" s="1"/>
  <c r="G212"/>
  <c r="I212" s="1"/>
  <c r="G220"/>
  <c r="I220" s="1"/>
  <c r="G226"/>
  <c r="I226" s="1"/>
  <c r="H226" l="1"/>
  <c r="H219"/>
  <c r="H223"/>
  <c r="H222"/>
  <c r="H225"/>
  <c r="H231"/>
  <c r="H233"/>
  <c r="H221"/>
  <c r="H213"/>
  <c r="H216"/>
  <c r="H224"/>
  <c r="H220"/>
  <c r="H212"/>
  <c r="H211"/>
  <c r="H228"/>
  <c r="H232"/>
  <c r="H230"/>
  <c r="H217"/>
  <c r="H229"/>
  <c r="H218"/>
  <c r="H215"/>
  <c r="H214"/>
  <c r="H227"/>
  <c r="G259" l="1"/>
  <c r="I259" s="1"/>
  <c r="G267"/>
  <c r="I267" s="1"/>
  <c r="G256"/>
  <c r="I256" s="1"/>
  <c r="G260"/>
  <c r="I260" s="1"/>
  <c r="G264"/>
  <c r="I264" s="1"/>
  <c r="G248"/>
  <c r="I248" s="1"/>
  <c r="G250"/>
  <c r="I250" s="1"/>
  <c r="G245"/>
  <c r="I245" s="1"/>
  <c r="G249"/>
  <c r="I249" s="1"/>
  <c r="G253"/>
  <c r="I253" s="1"/>
  <c r="G257"/>
  <c r="I257" s="1"/>
  <c r="G261"/>
  <c r="I261" s="1"/>
  <c r="G265"/>
  <c r="I265" s="1"/>
  <c r="G258"/>
  <c r="I258" s="1"/>
  <c r="G262"/>
  <c r="I262" s="1"/>
  <c r="G266"/>
  <c r="I266" s="1"/>
  <c r="G254"/>
  <c r="I254" s="1"/>
  <c r="G252"/>
  <c r="I252" s="1"/>
  <c r="G246"/>
  <c r="I246" s="1"/>
  <c r="G247"/>
  <c r="I247" s="1"/>
  <c r="G251"/>
  <c r="I251" s="1"/>
  <c r="G255"/>
  <c r="I255" s="1"/>
  <c r="G263"/>
  <c r="I263" s="1"/>
  <c r="H263" l="1"/>
  <c r="H255"/>
  <c r="H251"/>
  <c r="H247"/>
  <c r="H246"/>
  <c r="H252"/>
  <c r="H254"/>
  <c r="H266"/>
  <c r="H262"/>
  <c r="H258"/>
  <c r="H265"/>
  <c r="H261"/>
  <c r="H257"/>
  <c r="H253"/>
  <c r="H249"/>
  <c r="H245"/>
  <c r="H250"/>
  <c r="H248"/>
  <c r="H264"/>
  <c r="H260"/>
  <c r="H256"/>
  <c r="H267"/>
  <c r="H259"/>
  <c r="G282" l="1"/>
  <c r="I282" s="1"/>
  <c r="G298"/>
  <c r="I298" s="1"/>
  <c r="H298"/>
  <c r="G290"/>
  <c r="I290" s="1"/>
  <c r="G286"/>
  <c r="I286" s="1"/>
  <c r="G284"/>
  <c r="I284" s="1"/>
  <c r="G292"/>
  <c r="I292" s="1"/>
  <c r="G300"/>
  <c r="I300" s="1"/>
  <c r="G281"/>
  <c r="I281" s="1"/>
  <c r="G287"/>
  <c r="I287" s="1"/>
  <c r="G291"/>
  <c r="I291" s="1"/>
  <c r="G295"/>
  <c r="I295" s="1"/>
  <c r="G299"/>
  <c r="I299" s="1"/>
  <c r="G294"/>
  <c r="I294" s="1"/>
  <c r="H294"/>
  <c r="G280"/>
  <c r="I280" s="1"/>
  <c r="H280"/>
  <c r="G288"/>
  <c r="I288" s="1"/>
  <c r="H288"/>
  <c r="G296"/>
  <c r="I296" s="1"/>
  <c r="H296"/>
  <c r="G283"/>
  <c r="I283" s="1"/>
  <c r="H283"/>
  <c r="G285"/>
  <c r="I285" s="1"/>
  <c r="H285"/>
  <c r="G289"/>
  <c r="I289" s="1"/>
  <c r="H289"/>
  <c r="G293"/>
  <c r="I293" s="1"/>
  <c r="H293"/>
  <c r="G297"/>
  <c r="I297" s="1"/>
  <c r="H297"/>
  <c r="G301"/>
  <c r="I301" s="1"/>
  <c r="H301"/>
  <c r="G279"/>
  <c r="I279" s="1"/>
  <c r="H279"/>
  <c r="E302"/>
  <c r="G302"/>
  <c r="I302" s="1"/>
  <c r="H299" l="1"/>
  <c r="H295"/>
  <c r="H291"/>
  <c r="H287"/>
  <c r="H281"/>
  <c r="H300"/>
  <c r="H292"/>
  <c r="H284"/>
  <c r="H286"/>
  <c r="H290"/>
  <c r="H282"/>
  <c r="H302"/>
</calcChain>
</file>

<file path=xl/sharedStrings.xml><?xml version="1.0" encoding="utf-8"?>
<sst xmlns="http://schemas.openxmlformats.org/spreadsheetml/2006/main" count="396" uniqueCount="51">
  <si>
    <t>KELURAHAN WINDUHERANG</t>
  </si>
  <si>
    <t>NO</t>
  </si>
  <si>
    <t>LINGKUNGAN</t>
  </si>
  <si>
    <t>ALAMAT</t>
  </si>
  <si>
    <t>TARGET (Rp)</t>
  </si>
  <si>
    <t>REALISASI</t>
  </si>
  <si>
    <t>Minggu Lalu (Rp)</t>
  </si>
  <si>
    <t>Minggu ini (Rp)</t>
  </si>
  <si>
    <t>Jumlah (Rp)</t>
  </si>
  <si>
    <t>SISA (Rp)</t>
  </si>
  <si>
    <t>PROSENTASE</t>
  </si>
  <si>
    <t>Keterangan</t>
  </si>
  <si>
    <t>L. KAMUNING</t>
  </si>
  <si>
    <t>L. HARAPAN</t>
  </si>
  <si>
    <t>KRAMAT JAYA</t>
  </si>
  <si>
    <t>CIPARI</t>
  </si>
  <si>
    <t>SIDAPURNA</t>
  </si>
  <si>
    <t>LUAR LINGK.</t>
  </si>
  <si>
    <t>T.N.</t>
  </si>
  <si>
    <t>NON TARGET</t>
  </si>
  <si>
    <t>PENGHAPUSAN</t>
  </si>
  <si>
    <t>TDK DIAKUI</t>
  </si>
  <si>
    <t>JUMLAH</t>
  </si>
  <si>
    <t>(%)</t>
  </si>
  <si>
    <t>RT. 01</t>
  </si>
  <si>
    <t>RT. 02</t>
  </si>
  <si>
    <t>RT. 03</t>
  </si>
  <si>
    <t>RT. 04</t>
  </si>
  <si>
    <t>RT. 05</t>
  </si>
  <si>
    <t>RT. 06</t>
  </si>
  <si>
    <t>RT. 07</t>
  </si>
  <si>
    <t>RT. 08</t>
  </si>
  <si>
    <t>RT. 09</t>
  </si>
  <si>
    <t>RT. 10</t>
  </si>
  <si>
    <t>RT. 11</t>
  </si>
  <si>
    <t>RT. 12</t>
  </si>
  <si>
    <t>RT. 13</t>
  </si>
  <si>
    <t>RT. 14</t>
  </si>
  <si>
    <t>RT. 15</t>
  </si>
  <si>
    <t>RT. 16</t>
  </si>
  <si>
    <t>LAPORAN SEMENTARA PENERIMAAN KEUANGAN PAJAK BUMI DAN BANGUNAN (PBB) TAHUN 2017</t>
  </si>
  <si>
    <t>Per. 01 April 2017</t>
  </si>
  <si>
    <t>Per. 12 April 2017</t>
  </si>
  <si>
    <t>SANGSI</t>
  </si>
  <si>
    <t>Per.  12 April 2017</t>
  </si>
  <si>
    <t>Per. 18 April 2017</t>
  </si>
  <si>
    <t>Per. 25 April  2017</t>
  </si>
  <si>
    <t>Per. 26 April 2017</t>
  </si>
  <si>
    <t>Per. 02 Mei 2017</t>
  </si>
  <si>
    <t>Per.  04 Mei 2017</t>
  </si>
  <si>
    <t>Per.  10 Mei 2017</t>
  </si>
</sst>
</file>

<file path=xl/styles.xml><?xml version="1.0" encoding="utf-8"?>
<styleSheet xmlns="http://schemas.openxmlformats.org/spreadsheetml/2006/main">
  <numFmts count="1">
    <numFmt numFmtId="164" formatCode="_(&quot;Rp&quot;* #,##0_);_(&quot;Rp&quot;* \(#,##0\);_(&quot;Rp&quot;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9" fontId="0" fillId="0" borderId="3" xfId="1" applyNumberFormat="1" applyFont="1" applyBorder="1" applyAlignment="1">
      <alignment horizontal="center" vertical="center"/>
    </xf>
    <xf numFmtId="9" fontId="0" fillId="2" borderId="3" xfId="1" applyFont="1" applyFill="1" applyBorder="1" applyAlignment="1">
      <alignment horizontal="center" vertical="center"/>
    </xf>
    <xf numFmtId="9" fontId="0" fillId="2" borderId="3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2"/>
  <sheetViews>
    <sheetView tabSelected="1" topLeftCell="A269" workbookViewId="0">
      <selection activeCell="F282" sqref="F282"/>
    </sheetView>
  </sheetViews>
  <sheetFormatPr defaultRowHeight="15"/>
  <cols>
    <col min="1" max="1" width="4.5703125" customWidth="1"/>
    <col min="2" max="2" width="15.140625" customWidth="1"/>
    <col min="3" max="3" width="8.7109375" customWidth="1"/>
    <col min="4" max="8" width="18.7109375" customWidth="1"/>
    <col min="9" max="9" width="13" customWidth="1"/>
    <col min="10" max="10" width="16" customWidth="1"/>
    <col min="11" max="11" width="9.140625" customWidth="1"/>
    <col min="13" max="13" width="9.140625" customWidth="1"/>
  </cols>
  <sheetData>
    <row r="1" spans="1:10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>
      <c r="A3" s="54" t="s">
        <v>41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5" t="s">
        <v>1</v>
      </c>
      <c r="B5" s="55" t="s">
        <v>2</v>
      </c>
      <c r="C5" s="55" t="s">
        <v>3</v>
      </c>
      <c r="D5" s="55" t="s">
        <v>4</v>
      </c>
      <c r="E5" s="62" t="s">
        <v>5</v>
      </c>
      <c r="F5" s="62"/>
      <c r="G5" s="62"/>
      <c r="H5" s="60" t="s">
        <v>9</v>
      </c>
      <c r="I5" s="6" t="s">
        <v>10</v>
      </c>
      <c r="J5" s="60" t="s">
        <v>11</v>
      </c>
    </row>
    <row r="6" spans="1:10" ht="15.75" thickBot="1">
      <c r="A6" s="56"/>
      <c r="B6" s="56"/>
      <c r="C6" s="56"/>
      <c r="D6" s="56"/>
      <c r="E6" s="7" t="s">
        <v>6</v>
      </c>
      <c r="F6" s="7" t="s">
        <v>7</v>
      </c>
      <c r="G6" s="7" t="s">
        <v>8</v>
      </c>
      <c r="H6" s="61"/>
      <c r="I6" s="8" t="s">
        <v>23</v>
      </c>
      <c r="J6" s="61"/>
    </row>
    <row r="7" spans="1:10" ht="15.75" thickTop="1">
      <c r="A7" s="2">
        <v>1</v>
      </c>
      <c r="B7" s="50" t="s">
        <v>12</v>
      </c>
      <c r="C7" s="9" t="s">
        <v>24</v>
      </c>
      <c r="D7" s="39">
        <v>3534703</v>
      </c>
      <c r="E7" s="11"/>
      <c r="F7" s="11"/>
      <c r="G7" s="11">
        <f>SUM(E7,F7,J7)</f>
        <v>0</v>
      </c>
      <c r="H7" s="11">
        <f>(D7-G7)</f>
        <v>3534703</v>
      </c>
      <c r="I7" s="15">
        <f>(G7/D7*100)</f>
        <v>0</v>
      </c>
      <c r="J7" s="11">
        <v>0</v>
      </c>
    </row>
    <row r="8" spans="1:10">
      <c r="A8" s="1">
        <v>2</v>
      </c>
      <c r="B8" s="47"/>
      <c r="C8" s="10" t="s">
        <v>25</v>
      </c>
      <c r="D8" s="39">
        <v>6287642</v>
      </c>
      <c r="E8" s="12"/>
      <c r="F8" s="12"/>
      <c r="G8" s="11">
        <f t="shared" ref="G8:G30" si="0">SUM(E8,F8,J8)</f>
        <v>0</v>
      </c>
      <c r="H8" s="11">
        <f t="shared" ref="H8:H30" si="1">(D8-G8)</f>
        <v>6287642</v>
      </c>
      <c r="I8" s="15">
        <f t="shared" ref="I8:I30" si="2">(G8/D8*100)</f>
        <v>0</v>
      </c>
      <c r="J8" s="12">
        <v>0</v>
      </c>
    </row>
    <row r="9" spans="1:10">
      <c r="A9" s="1">
        <v>3</v>
      </c>
      <c r="B9" s="47"/>
      <c r="C9" s="10" t="s">
        <v>26</v>
      </c>
      <c r="D9" s="39">
        <v>5161749</v>
      </c>
      <c r="E9" s="12"/>
      <c r="F9" s="12"/>
      <c r="G9" s="11">
        <f t="shared" si="0"/>
        <v>0</v>
      </c>
      <c r="H9" s="11">
        <f t="shared" si="1"/>
        <v>5161749</v>
      </c>
      <c r="I9" s="15">
        <f t="shared" si="2"/>
        <v>0</v>
      </c>
      <c r="J9" s="12">
        <v>0</v>
      </c>
    </row>
    <row r="10" spans="1:10">
      <c r="A10" s="1">
        <v>4</v>
      </c>
      <c r="B10" s="47" t="s">
        <v>13</v>
      </c>
      <c r="C10" s="10" t="s">
        <v>27</v>
      </c>
      <c r="D10" s="39">
        <v>3574045</v>
      </c>
      <c r="E10" s="12"/>
      <c r="F10" s="12">
        <v>1119826</v>
      </c>
      <c r="G10" s="11">
        <f t="shared" si="0"/>
        <v>1119826</v>
      </c>
      <c r="H10" s="11">
        <f t="shared" si="1"/>
        <v>2454219</v>
      </c>
      <c r="I10" s="15">
        <f t="shared" si="2"/>
        <v>31.332174049291488</v>
      </c>
      <c r="J10" s="12">
        <v>0</v>
      </c>
    </row>
    <row r="11" spans="1:10">
      <c r="A11" s="1">
        <v>5</v>
      </c>
      <c r="B11" s="47"/>
      <c r="C11" s="10" t="s">
        <v>28</v>
      </c>
      <c r="D11" s="39">
        <v>2920500</v>
      </c>
      <c r="E11" s="12"/>
      <c r="F11" s="12">
        <v>974695</v>
      </c>
      <c r="G11" s="11">
        <f t="shared" si="0"/>
        <v>974695</v>
      </c>
      <c r="H11" s="11">
        <f t="shared" si="1"/>
        <v>1945805</v>
      </c>
      <c r="I11" s="15">
        <f t="shared" si="2"/>
        <v>33.374250984420478</v>
      </c>
      <c r="J11" s="12">
        <v>0</v>
      </c>
    </row>
    <row r="12" spans="1:10">
      <c r="A12" s="1">
        <v>6</v>
      </c>
      <c r="B12" s="47"/>
      <c r="C12" s="10" t="s">
        <v>29</v>
      </c>
      <c r="D12" s="39">
        <v>4033714</v>
      </c>
      <c r="E12" s="12"/>
      <c r="F12" s="12"/>
      <c r="G12" s="11">
        <f t="shared" si="0"/>
        <v>0</v>
      </c>
      <c r="H12" s="11">
        <f t="shared" si="1"/>
        <v>4033714</v>
      </c>
      <c r="I12" s="15">
        <f t="shared" si="2"/>
        <v>0</v>
      </c>
      <c r="J12" s="12">
        <v>0</v>
      </c>
    </row>
    <row r="13" spans="1:10">
      <c r="A13" s="1">
        <v>7</v>
      </c>
      <c r="B13" s="47" t="s">
        <v>14</v>
      </c>
      <c r="C13" s="10" t="s">
        <v>30</v>
      </c>
      <c r="D13" s="40">
        <v>4153944</v>
      </c>
      <c r="E13" s="12"/>
      <c r="F13" s="12"/>
      <c r="G13" s="11">
        <f t="shared" si="0"/>
        <v>0</v>
      </c>
      <c r="H13" s="11">
        <f t="shared" si="1"/>
        <v>4153944</v>
      </c>
      <c r="I13" s="15">
        <f t="shared" si="2"/>
        <v>0</v>
      </c>
      <c r="J13" s="12">
        <v>0</v>
      </c>
    </row>
    <row r="14" spans="1:10">
      <c r="A14" s="1">
        <v>8</v>
      </c>
      <c r="B14" s="47"/>
      <c r="C14" s="10" t="s">
        <v>31</v>
      </c>
      <c r="D14" s="40">
        <v>3295266</v>
      </c>
      <c r="E14" s="12"/>
      <c r="F14" s="12">
        <v>302752</v>
      </c>
      <c r="G14" s="11">
        <f t="shared" si="0"/>
        <v>302752</v>
      </c>
      <c r="H14" s="11">
        <f t="shared" si="1"/>
        <v>2992514</v>
      </c>
      <c r="I14" s="15">
        <f t="shared" si="2"/>
        <v>9.1874828921246419</v>
      </c>
      <c r="J14" s="12">
        <v>0</v>
      </c>
    </row>
    <row r="15" spans="1:10">
      <c r="A15" s="1">
        <v>9</v>
      </c>
      <c r="B15" s="47"/>
      <c r="C15" s="10" t="s">
        <v>32</v>
      </c>
      <c r="D15" s="40">
        <v>4559642</v>
      </c>
      <c r="E15" s="12"/>
      <c r="F15" s="12"/>
      <c r="G15" s="11">
        <f t="shared" si="0"/>
        <v>0</v>
      </c>
      <c r="H15" s="11">
        <f t="shared" si="1"/>
        <v>4559642</v>
      </c>
      <c r="I15" s="15">
        <f t="shared" si="2"/>
        <v>0</v>
      </c>
      <c r="J15" s="12">
        <v>0</v>
      </c>
    </row>
    <row r="16" spans="1:10">
      <c r="A16" s="1">
        <v>10</v>
      </c>
      <c r="B16" s="47" t="s">
        <v>13</v>
      </c>
      <c r="C16" s="10" t="s">
        <v>33</v>
      </c>
      <c r="D16" s="40">
        <v>2537303</v>
      </c>
      <c r="E16" s="12"/>
      <c r="F16" s="12"/>
      <c r="G16" s="11">
        <f t="shared" si="0"/>
        <v>0</v>
      </c>
      <c r="H16" s="11">
        <f t="shared" si="1"/>
        <v>2537303</v>
      </c>
      <c r="I16" s="15">
        <f t="shared" si="2"/>
        <v>0</v>
      </c>
      <c r="J16" s="12">
        <v>0</v>
      </c>
    </row>
    <row r="17" spans="1:10">
      <c r="A17" s="1">
        <v>11</v>
      </c>
      <c r="B17" s="47"/>
      <c r="C17" s="10" t="s">
        <v>34</v>
      </c>
      <c r="D17" s="40">
        <v>1601694</v>
      </c>
      <c r="E17" s="12"/>
      <c r="F17" s="12"/>
      <c r="G17" s="11">
        <f t="shared" si="0"/>
        <v>0</v>
      </c>
      <c r="H17" s="11">
        <f t="shared" si="1"/>
        <v>1601694</v>
      </c>
      <c r="I17" s="15">
        <f t="shared" si="2"/>
        <v>0</v>
      </c>
      <c r="J17" s="12">
        <v>0</v>
      </c>
    </row>
    <row r="18" spans="1:10">
      <c r="A18" s="1">
        <v>12</v>
      </c>
      <c r="B18" s="47"/>
      <c r="C18" s="10" t="s">
        <v>35</v>
      </c>
      <c r="D18" s="40">
        <v>1035426</v>
      </c>
      <c r="E18" s="12"/>
      <c r="F18" s="12">
        <v>433838</v>
      </c>
      <c r="G18" s="11">
        <f t="shared" si="0"/>
        <v>433838</v>
      </c>
      <c r="H18" s="11">
        <f t="shared" si="1"/>
        <v>601588</v>
      </c>
      <c r="I18" s="15">
        <f t="shared" si="2"/>
        <v>41.899469397137025</v>
      </c>
      <c r="J18" s="12">
        <v>0</v>
      </c>
    </row>
    <row r="19" spans="1:10">
      <c r="A19" s="1">
        <v>13</v>
      </c>
      <c r="B19" s="47"/>
      <c r="C19" s="10" t="s">
        <v>36</v>
      </c>
      <c r="D19" s="40">
        <v>2721305</v>
      </c>
      <c r="E19" s="12"/>
      <c r="F19" s="12">
        <v>614233</v>
      </c>
      <c r="G19" s="11">
        <f t="shared" si="0"/>
        <v>614233</v>
      </c>
      <c r="H19" s="11">
        <f t="shared" si="1"/>
        <v>2107072</v>
      </c>
      <c r="I19" s="15">
        <f t="shared" si="2"/>
        <v>22.571266359338626</v>
      </c>
      <c r="J19" s="12">
        <v>0</v>
      </c>
    </row>
    <row r="20" spans="1:10">
      <c r="A20" s="1">
        <v>14</v>
      </c>
      <c r="B20" s="51" t="s">
        <v>13</v>
      </c>
      <c r="C20" s="10" t="s">
        <v>37</v>
      </c>
      <c r="D20" s="40">
        <v>2020984</v>
      </c>
      <c r="E20" s="12"/>
      <c r="F20" s="12">
        <v>957525</v>
      </c>
      <c r="G20" s="11">
        <f t="shared" si="0"/>
        <v>957525</v>
      </c>
      <c r="H20" s="11">
        <f t="shared" si="1"/>
        <v>1063459</v>
      </c>
      <c r="I20" s="15">
        <f t="shared" si="2"/>
        <v>47.37914797940013</v>
      </c>
      <c r="J20" s="12">
        <v>0</v>
      </c>
    </row>
    <row r="21" spans="1:10">
      <c r="A21" s="1">
        <v>15</v>
      </c>
      <c r="B21" s="52"/>
      <c r="C21" s="10" t="s">
        <v>38</v>
      </c>
      <c r="D21" s="40">
        <v>2542801</v>
      </c>
      <c r="E21" s="12"/>
      <c r="F21" s="12">
        <v>505744</v>
      </c>
      <c r="G21" s="11">
        <f t="shared" si="0"/>
        <v>505744</v>
      </c>
      <c r="H21" s="11">
        <f t="shared" si="1"/>
        <v>2037057</v>
      </c>
      <c r="I21" s="15">
        <f t="shared" si="2"/>
        <v>19.889248116545495</v>
      </c>
      <c r="J21" s="12">
        <v>0</v>
      </c>
    </row>
    <row r="22" spans="1:10">
      <c r="A22" s="1">
        <v>16</v>
      </c>
      <c r="B22" s="50"/>
      <c r="C22" s="10" t="s">
        <v>39</v>
      </c>
      <c r="D22" s="40">
        <v>3315038</v>
      </c>
      <c r="E22" s="12"/>
      <c r="F22" s="12"/>
      <c r="G22" s="11">
        <f t="shared" si="0"/>
        <v>0</v>
      </c>
      <c r="H22" s="11">
        <f t="shared" si="1"/>
        <v>3315038</v>
      </c>
      <c r="I22" s="15">
        <f t="shared" si="2"/>
        <v>0</v>
      </c>
      <c r="J22" s="12">
        <v>0</v>
      </c>
    </row>
    <row r="23" spans="1:10">
      <c r="A23" s="1">
        <v>17</v>
      </c>
      <c r="B23" s="45" t="s">
        <v>15</v>
      </c>
      <c r="C23" s="46"/>
      <c r="D23" s="40">
        <v>1438921</v>
      </c>
      <c r="E23" s="12"/>
      <c r="F23" s="12">
        <v>1275048</v>
      </c>
      <c r="G23" s="11">
        <f t="shared" si="0"/>
        <v>1275048</v>
      </c>
      <c r="H23" s="11">
        <f t="shared" si="1"/>
        <v>163873</v>
      </c>
      <c r="I23" s="15">
        <f t="shared" si="2"/>
        <v>88.611397012066689</v>
      </c>
      <c r="J23" s="12">
        <v>0</v>
      </c>
    </row>
    <row r="24" spans="1:10">
      <c r="A24" s="1">
        <v>18</v>
      </c>
      <c r="B24" s="45" t="s">
        <v>16</v>
      </c>
      <c r="C24" s="46"/>
      <c r="D24" s="40">
        <v>1223544</v>
      </c>
      <c r="E24" s="12"/>
      <c r="F24" s="12"/>
      <c r="G24" s="11">
        <f t="shared" si="0"/>
        <v>0</v>
      </c>
      <c r="H24" s="11">
        <f t="shared" si="1"/>
        <v>1223544</v>
      </c>
      <c r="I24" s="15">
        <f t="shared" si="2"/>
        <v>0</v>
      </c>
      <c r="J24" s="12">
        <v>0</v>
      </c>
    </row>
    <row r="25" spans="1:10">
      <c r="A25" s="1">
        <v>19</v>
      </c>
      <c r="B25" s="45" t="s">
        <v>17</v>
      </c>
      <c r="C25" s="46"/>
      <c r="D25" s="40">
        <v>1084627</v>
      </c>
      <c r="E25" s="12"/>
      <c r="F25" s="12"/>
      <c r="G25" s="11">
        <f t="shared" si="0"/>
        <v>0</v>
      </c>
      <c r="H25" s="11">
        <f t="shared" si="1"/>
        <v>1084627</v>
      </c>
      <c r="I25" s="15">
        <f t="shared" si="2"/>
        <v>0</v>
      </c>
      <c r="J25" s="12">
        <v>0</v>
      </c>
    </row>
    <row r="26" spans="1:10">
      <c r="A26" s="1">
        <v>20</v>
      </c>
      <c r="B26" s="45" t="s">
        <v>18</v>
      </c>
      <c r="C26" s="46"/>
      <c r="D26" s="12"/>
      <c r="E26" s="12"/>
      <c r="F26" s="12"/>
      <c r="G26" s="11">
        <f t="shared" si="0"/>
        <v>0</v>
      </c>
      <c r="H26" s="11">
        <f t="shared" si="1"/>
        <v>0</v>
      </c>
      <c r="I26" s="15" t="e">
        <f t="shared" si="2"/>
        <v>#DIV/0!</v>
      </c>
      <c r="J26" s="12">
        <v>0</v>
      </c>
    </row>
    <row r="27" spans="1:10">
      <c r="A27" s="1">
        <v>21</v>
      </c>
      <c r="B27" s="45" t="s">
        <v>43</v>
      </c>
      <c r="C27" s="46"/>
      <c r="D27" s="12">
        <v>1759774</v>
      </c>
      <c r="E27" s="12"/>
      <c r="F27" s="12"/>
      <c r="G27" s="11">
        <f t="shared" si="0"/>
        <v>0</v>
      </c>
      <c r="H27" s="11">
        <f t="shared" si="1"/>
        <v>1759774</v>
      </c>
      <c r="I27" s="15">
        <f t="shared" si="2"/>
        <v>0</v>
      </c>
      <c r="J27" s="12">
        <v>0</v>
      </c>
    </row>
    <row r="28" spans="1:10">
      <c r="A28" s="1">
        <v>22</v>
      </c>
      <c r="B28" s="45" t="s">
        <v>20</v>
      </c>
      <c r="C28" s="46"/>
      <c r="D28" s="12"/>
      <c r="E28" s="12"/>
      <c r="F28" s="12"/>
      <c r="G28" s="11">
        <f t="shared" si="0"/>
        <v>0</v>
      </c>
      <c r="H28" s="11">
        <f t="shared" si="1"/>
        <v>0</v>
      </c>
      <c r="I28" s="15" t="e">
        <f t="shared" si="2"/>
        <v>#DIV/0!</v>
      </c>
      <c r="J28" s="12">
        <v>0</v>
      </c>
    </row>
    <row r="29" spans="1:10">
      <c r="A29" s="3">
        <v>23</v>
      </c>
      <c r="B29" s="47" t="s">
        <v>21</v>
      </c>
      <c r="C29" s="47"/>
      <c r="D29" s="12"/>
      <c r="E29" s="12"/>
      <c r="F29" s="12"/>
      <c r="G29" s="11">
        <f t="shared" si="0"/>
        <v>0</v>
      </c>
      <c r="H29" s="11">
        <f t="shared" si="1"/>
        <v>0</v>
      </c>
      <c r="I29" s="15" t="e">
        <f t="shared" si="2"/>
        <v>#DIV/0!</v>
      </c>
      <c r="J29" s="12">
        <v>0</v>
      </c>
    </row>
    <row r="30" spans="1:10">
      <c r="A30" s="4">
        <v>24</v>
      </c>
      <c r="B30" s="48" t="s">
        <v>22</v>
      </c>
      <c r="C30" s="49"/>
      <c r="D30" s="13">
        <f>SUM(D7:D29)</f>
        <v>58802622</v>
      </c>
      <c r="E30" s="13"/>
      <c r="F30" s="13">
        <f>SUM(F7:F29)</f>
        <v>6183661</v>
      </c>
      <c r="G30" s="14">
        <f t="shared" si="0"/>
        <v>6183661</v>
      </c>
      <c r="H30" s="14">
        <f t="shared" si="1"/>
        <v>52618961</v>
      </c>
      <c r="I30" s="17">
        <f t="shared" si="2"/>
        <v>10.51596134607739</v>
      </c>
      <c r="J30" s="13">
        <f>SUM(J7:J29)</f>
        <v>0</v>
      </c>
    </row>
    <row r="35" spans="1:10">
      <c r="A35" s="53" t="s">
        <v>40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>
      <c r="A36" s="53" t="s">
        <v>0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>
      <c r="A37" s="54" t="s">
        <v>42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5" t="s">
        <v>1</v>
      </c>
      <c r="B39" s="55" t="s">
        <v>2</v>
      </c>
      <c r="C39" s="55" t="s">
        <v>3</v>
      </c>
      <c r="D39" s="55" t="s">
        <v>4</v>
      </c>
      <c r="E39" s="62" t="s">
        <v>5</v>
      </c>
      <c r="F39" s="62"/>
      <c r="G39" s="62"/>
      <c r="H39" s="60" t="s">
        <v>9</v>
      </c>
      <c r="I39" s="37" t="s">
        <v>10</v>
      </c>
      <c r="J39" s="60" t="s">
        <v>11</v>
      </c>
    </row>
    <row r="40" spans="1:10" ht="15.75" thickBot="1">
      <c r="A40" s="56"/>
      <c r="B40" s="56"/>
      <c r="C40" s="56"/>
      <c r="D40" s="56"/>
      <c r="E40" s="36" t="s">
        <v>6</v>
      </c>
      <c r="F40" s="36" t="s">
        <v>7</v>
      </c>
      <c r="G40" s="36" t="s">
        <v>8</v>
      </c>
      <c r="H40" s="61"/>
      <c r="I40" s="38" t="s">
        <v>23</v>
      </c>
      <c r="J40" s="61"/>
    </row>
    <row r="41" spans="1:10" ht="15.75" thickTop="1">
      <c r="A41" s="2">
        <v>1</v>
      </c>
      <c r="B41" s="50" t="s">
        <v>12</v>
      </c>
      <c r="C41" s="9" t="s">
        <v>24</v>
      </c>
      <c r="D41" s="39">
        <v>3534703</v>
      </c>
      <c r="E41" s="11">
        <v>0</v>
      </c>
      <c r="F41" s="11"/>
      <c r="G41" s="11">
        <f>SUM(E41,F41,J41)</f>
        <v>0</v>
      </c>
      <c r="H41" s="11">
        <f>(D41-G41)</f>
        <v>3534703</v>
      </c>
      <c r="I41" s="15">
        <f>(G41/D41*100)</f>
        <v>0</v>
      </c>
      <c r="J41" s="11">
        <v>0</v>
      </c>
    </row>
    <row r="42" spans="1:10">
      <c r="A42" s="41">
        <v>2</v>
      </c>
      <c r="B42" s="47"/>
      <c r="C42" s="10" t="s">
        <v>25</v>
      </c>
      <c r="D42" s="39">
        <v>6287642</v>
      </c>
      <c r="E42" s="12">
        <v>0</v>
      </c>
      <c r="F42" s="12"/>
      <c r="G42" s="11">
        <f t="shared" ref="G42:G64" si="3">SUM(E42,F42,J42)</f>
        <v>0</v>
      </c>
      <c r="H42" s="11">
        <f t="shared" ref="H42:H64" si="4">(D42-G42)</f>
        <v>6287642</v>
      </c>
      <c r="I42" s="15">
        <f t="shared" ref="I42:I64" si="5">(G42/D42*100)</f>
        <v>0</v>
      </c>
      <c r="J42" s="12">
        <v>0</v>
      </c>
    </row>
    <row r="43" spans="1:10">
      <c r="A43" s="41">
        <v>3</v>
      </c>
      <c r="B43" s="47"/>
      <c r="C43" s="10" t="s">
        <v>26</v>
      </c>
      <c r="D43" s="39">
        <v>5161749</v>
      </c>
      <c r="E43" s="12">
        <v>0</v>
      </c>
      <c r="F43" s="12"/>
      <c r="G43" s="11">
        <f t="shared" si="3"/>
        <v>0</v>
      </c>
      <c r="H43" s="11">
        <f t="shared" si="4"/>
        <v>5161749</v>
      </c>
      <c r="I43" s="15">
        <f t="shared" si="5"/>
        <v>0</v>
      </c>
      <c r="J43" s="12">
        <v>0</v>
      </c>
    </row>
    <row r="44" spans="1:10">
      <c r="A44" s="41">
        <v>4</v>
      </c>
      <c r="B44" s="47" t="s">
        <v>13</v>
      </c>
      <c r="C44" s="10" t="s">
        <v>27</v>
      </c>
      <c r="D44" s="39">
        <v>3574045</v>
      </c>
      <c r="E44" s="12">
        <v>1119826</v>
      </c>
      <c r="F44" s="12"/>
      <c r="G44" s="11">
        <f t="shared" si="3"/>
        <v>1119826</v>
      </c>
      <c r="H44" s="11">
        <f t="shared" si="4"/>
        <v>2454219</v>
      </c>
      <c r="I44" s="15">
        <f t="shared" si="5"/>
        <v>31.332174049291488</v>
      </c>
      <c r="J44" s="12">
        <v>0</v>
      </c>
    </row>
    <row r="45" spans="1:10">
      <c r="A45" s="41">
        <v>5</v>
      </c>
      <c r="B45" s="47"/>
      <c r="C45" s="10" t="s">
        <v>28</v>
      </c>
      <c r="D45" s="39">
        <v>2920500</v>
      </c>
      <c r="E45" s="12">
        <v>974695</v>
      </c>
      <c r="F45" s="12"/>
      <c r="G45" s="11">
        <f t="shared" si="3"/>
        <v>974695</v>
      </c>
      <c r="H45" s="11">
        <f t="shared" si="4"/>
        <v>1945805</v>
      </c>
      <c r="I45" s="15">
        <f t="shared" si="5"/>
        <v>33.374250984420478</v>
      </c>
      <c r="J45" s="12">
        <v>0</v>
      </c>
    </row>
    <row r="46" spans="1:10">
      <c r="A46" s="41">
        <v>6</v>
      </c>
      <c r="B46" s="47"/>
      <c r="C46" s="10" t="s">
        <v>29</v>
      </c>
      <c r="D46" s="39">
        <v>4033714</v>
      </c>
      <c r="E46" s="12">
        <v>0</v>
      </c>
      <c r="F46" s="12"/>
      <c r="G46" s="11">
        <f t="shared" si="3"/>
        <v>0</v>
      </c>
      <c r="H46" s="11">
        <f t="shared" si="4"/>
        <v>4033714</v>
      </c>
      <c r="I46" s="15">
        <f t="shared" si="5"/>
        <v>0</v>
      </c>
      <c r="J46" s="12">
        <v>0</v>
      </c>
    </row>
    <row r="47" spans="1:10">
      <c r="A47" s="41">
        <v>7</v>
      </c>
      <c r="B47" s="47" t="s">
        <v>14</v>
      </c>
      <c r="C47" s="10" t="s">
        <v>30</v>
      </c>
      <c r="D47" s="40">
        <v>4153944</v>
      </c>
      <c r="E47" s="12">
        <v>0</v>
      </c>
      <c r="F47" s="12"/>
      <c r="G47" s="11">
        <f t="shared" si="3"/>
        <v>0</v>
      </c>
      <c r="H47" s="11">
        <f t="shared" si="4"/>
        <v>4153944</v>
      </c>
      <c r="I47" s="15">
        <f t="shared" si="5"/>
        <v>0</v>
      </c>
      <c r="J47" s="12">
        <v>0</v>
      </c>
    </row>
    <row r="48" spans="1:10">
      <c r="A48" s="41">
        <v>8</v>
      </c>
      <c r="B48" s="47"/>
      <c r="C48" s="10" t="s">
        <v>31</v>
      </c>
      <c r="D48" s="40">
        <v>3295266</v>
      </c>
      <c r="E48" s="12">
        <v>302752</v>
      </c>
      <c r="F48" s="12">
        <v>722364</v>
      </c>
      <c r="G48" s="11">
        <f t="shared" si="3"/>
        <v>1025116</v>
      </c>
      <c r="H48" s="11">
        <f t="shared" si="4"/>
        <v>2270150</v>
      </c>
      <c r="I48" s="15">
        <f t="shared" si="5"/>
        <v>31.10874812534102</v>
      </c>
      <c r="J48" s="12">
        <v>0</v>
      </c>
    </row>
    <row r="49" spans="1:10">
      <c r="A49" s="41">
        <v>9</v>
      </c>
      <c r="B49" s="47"/>
      <c r="C49" s="10" t="s">
        <v>32</v>
      </c>
      <c r="D49" s="40">
        <v>4559642</v>
      </c>
      <c r="E49" s="12">
        <v>0</v>
      </c>
      <c r="F49" s="12"/>
      <c r="G49" s="11">
        <f t="shared" si="3"/>
        <v>0</v>
      </c>
      <c r="H49" s="11">
        <f t="shared" si="4"/>
        <v>4559642</v>
      </c>
      <c r="I49" s="15">
        <f t="shared" si="5"/>
        <v>0</v>
      </c>
      <c r="J49" s="12">
        <v>0</v>
      </c>
    </row>
    <row r="50" spans="1:10">
      <c r="A50" s="41">
        <v>10</v>
      </c>
      <c r="B50" s="47" t="s">
        <v>13</v>
      </c>
      <c r="C50" s="10" t="s">
        <v>33</v>
      </c>
      <c r="D50" s="40">
        <v>2537303</v>
      </c>
      <c r="E50" s="12">
        <v>0</v>
      </c>
      <c r="F50" s="12"/>
      <c r="G50" s="11">
        <f t="shared" si="3"/>
        <v>0</v>
      </c>
      <c r="H50" s="11">
        <f t="shared" si="4"/>
        <v>2537303</v>
      </c>
      <c r="I50" s="15">
        <f t="shared" si="5"/>
        <v>0</v>
      </c>
      <c r="J50" s="12">
        <v>0</v>
      </c>
    </row>
    <row r="51" spans="1:10">
      <c r="A51" s="41">
        <v>11</v>
      </c>
      <c r="B51" s="47"/>
      <c r="C51" s="10" t="s">
        <v>34</v>
      </c>
      <c r="D51" s="40">
        <v>1601694</v>
      </c>
      <c r="E51" s="12">
        <v>0</v>
      </c>
      <c r="F51" s="12">
        <v>842253</v>
      </c>
      <c r="G51" s="11">
        <f t="shared" si="3"/>
        <v>842253</v>
      </c>
      <c r="H51" s="11">
        <f t="shared" si="4"/>
        <v>759441</v>
      </c>
      <c r="I51" s="15">
        <f t="shared" si="5"/>
        <v>52.585137985158212</v>
      </c>
      <c r="J51" s="12">
        <v>0</v>
      </c>
    </row>
    <row r="52" spans="1:10">
      <c r="A52" s="41">
        <v>12</v>
      </c>
      <c r="B52" s="47"/>
      <c r="C52" s="10" t="s">
        <v>35</v>
      </c>
      <c r="D52" s="40">
        <v>1035426</v>
      </c>
      <c r="E52" s="12">
        <v>433838</v>
      </c>
      <c r="F52" s="12">
        <v>16500</v>
      </c>
      <c r="G52" s="11">
        <f t="shared" si="3"/>
        <v>450338</v>
      </c>
      <c r="H52" s="11">
        <f t="shared" si="4"/>
        <v>585088</v>
      </c>
      <c r="I52" s="15">
        <f t="shared" si="5"/>
        <v>43.493016400978924</v>
      </c>
      <c r="J52" s="12">
        <v>0</v>
      </c>
    </row>
    <row r="53" spans="1:10">
      <c r="A53" s="41">
        <v>13</v>
      </c>
      <c r="B53" s="47"/>
      <c r="C53" s="10" t="s">
        <v>36</v>
      </c>
      <c r="D53" s="40">
        <v>2721305</v>
      </c>
      <c r="E53" s="12">
        <v>614233</v>
      </c>
      <c r="F53" s="12"/>
      <c r="G53" s="11">
        <f t="shared" si="3"/>
        <v>614233</v>
      </c>
      <c r="H53" s="11">
        <f t="shared" si="4"/>
        <v>2107072</v>
      </c>
      <c r="I53" s="15">
        <f t="shared" si="5"/>
        <v>22.571266359338626</v>
      </c>
      <c r="J53" s="12">
        <v>0</v>
      </c>
    </row>
    <row r="54" spans="1:10">
      <c r="A54" s="41">
        <v>14</v>
      </c>
      <c r="B54" s="51" t="s">
        <v>13</v>
      </c>
      <c r="C54" s="10" t="s">
        <v>37</v>
      </c>
      <c r="D54" s="40">
        <v>2020984</v>
      </c>
      <c r="E54" s="12">
        <v>957525</v>
      </c>
      <c r="F54" s="12">
        <v>588325</v>
      </c>
      <c r="G54" s="11">
        <f t="shared" si="3"/>
        <v>1545850</v>
      </c>
      <c r="H54" s="11">
        <f t="shared" si="4"/>
        <v>475134</v>
      </c>
      <c r="I54" s="15">
        <f t="shared" si="5"/>
        <v>76.489967263471655</v>
      </c>
      <c r="J54" s="12">
        <v>0</v>
      </c>
    </row>
    <row r="55" spans="1:10">
      <c r="A55" s="41">
        <v>15</v>
      </c>
      <c r="B55" s="52"/>
      <c r="C55" s="10" t="s">
        <v>38</v>
      </c>
      <c r="D55" s="40">
        <v>2542801</v>
      </c>
      <c r="E55" s="12">
        <v>505744</v>
      </c>
      <c r="F55" s="12"/>
      <c r="G55" s="11">
        <f t="shared" si="3"/>
        <v>505744</v>
      </c>
      <c r="H55" s="11">
        <f t="shared" si="4"/>
        <v>2037057</v>
      </c>
      <c r="I55" s="15">
        <f t="shared" si="5"/>
        <v>19.889248116545495</v>
      </c>
      <c r="J55" s="12">
        <v>0</v>
      </c>
    </row>
    <row r="56" spans="1:10">
      <c r="A56" s="41">
        <v>16</v>
      </c>
      <c r="B56" s="50"/>
      <c r="C56" s="10" t="s">
        <v>39</v>
      </c>
      <c r="D56" s="40">
        <v>3315038</v>
      </c>
      <c r="E56" s="12">
        <v>0</v>
      </c>
      <c r="F56" s="12"/>
      <c r="G56" s="11">
        <f t="shared" si="3"/>
        <v>0</v>
      </c>
      <c r="H56" s="11">
        <f t="shared" si="4"/>
        <v>3315038</v>
      </c>
      <c r="I56" s="15">
        <f t="shared" si="5"/>
        <v>0</v>
      </c>
      <c r="J56" s="12">
        <v>0</v>
      </c>
    </row>
    <row r="57" spans="1:10">
      <c r="A57" s="41">
        <v>17</v>
      </c>
      <c r="B57" s="45" t="s">
        <v>15</v>
      </c>
      <c r="C57" s="46"/>
      <c r="D57" s="40">
        <v>1438921</v>
      </c>
      <c r="E57" s="12">
        <v>1275048</v>
      </c>
      <c r="F57" s="12"/>
      <c r="G57" s="11">
        <f t="shared" si="3"/>
        <v>1275048</v>
      </c>
      <c r="H57" s="11">
        <f t="shared" si="4"/>
        <v>163873</v>
      </c>
      <c r="I57" s="15">
        <f t="shared" si="5"/>
        <v>88.611397012066689</v>
      </c>
      <c r="J57" s="12">
        <v>0</v>
      </c>
    </row>
    <row r="58" spans="1:10">
      <c r="A58" s="41">
        <v>18</v>
      </c>
      <c r="B58" s="45" t="s">
        <v>16</v>
      </c>
      <c r="C58" s="46"/>
      <c r="D58" s="40">
        <v>1223544</v>
      </c>
      <c r="E58" s="12">
        <v>0</v>
      </c>
      <c r="F58" s="12"/>
      <c r="G58" s="11">
        <f t="shared" si="3"/>
        <v>0</v>
      </c>
      <c r="H58" s="11">
        <f t="shared" si="4"/>
        <v>1223544</v>
      </c>
      <c r="I58" s="15">
        <f t="shared" si="5"/>
        <v>0</v>
      </c>
      <c r="J58" s="12">
        <v>0</v>
      </c>
    </row>
    <row r="59" spans="1:10">
      <c r="A59" s="41">
        <v>19</v>
      </c>
      <c r="B59" s="45" t="s">
        <v>17</v>
      </c>
      <c r="C59" s="46"/>
      <c r="D59" s="40">
        <v>1084627</v>
      </c>
      <c r="E59" s="12">
        <v>0</v>
      </c>
      <c r="F59" s="12">
        <v>16500</v>
      </c>
      <c r="G59" s="11">
        <f t="shared" si="3"/>
        <v>16500</v>
      </c>
      <c r="H59" s="11">
        <f t="shared" si="4"/>
        <v>1068127</v>
      </c>
      <c r="I59" s="15">
        <f t="shared" si="5"/>
        <v>1.5212603042336212</v>
      </c>
      <c r="J59" s="12">
        <v>0</v>
      </c>
    </row>
    <row r="60" spans="1:10">
      <c r="A60" s="41">
        <v>20</v>
      </c>
      <c r="B60" s="45" t="s">
        <v>18</v>
      </c>
      <c r="C60" s="46"/>
      <c r="D60" s="12"/>
      <c r="E60" s="12">
        <v>0</v>
      </c>
      <c r="F60" s="12"/>
      <c r="G60" s="11">
        <f t="shared" si="3"/>
        <v>0</v>
      </c>
      <c r="H60" s="11">
        <f t="shared" si="4"/>
        <v>0</v>
      </c>
      <c r="I60" s="15" t="e">
        <f t="shared" si="5"/>
        <v>#DIV/0!</v>
      </c>
      <c r="J60" s="12">
        <v>0</v>
      </c>
    </row>
    <row r="61" spans="1:10">
      <c r="A61" s="41">
        <v>21</v>
      </c>
      <c r="B61" s="45" t="s">
        <v>43</v>
      </c>
      <c r="C61" s="46"/>
      <c r="D61" s="12">
        <v>1759774</v>
      </c>
      <c r="E61" s="12">
        <v>0</v>
      </c>
      <c r="F61" s="12"/>
      <c r="G61" s="11">
        <f t="shared" si="3"/>
        <v>0</v>
      </c>
      <c r="H61" s="11">
        <f t="shared" si="4"/>
        <v>1759774</v>
      </c>
      <c r="I61" s="15">
        <f t="shared" si="5"/>
        <v>0</v>
      </c>
      <c r="J61" s="12">
        <v>0</v>
      </c>
    </row>
    <row r="62" spans="1:10">
      <c r="A62" s="41">
        <v>22</v>
      </c>
      <c r="B62" s="45" t="s">
        <v>20</v>
      </c>
      <c r="C62" s="46"/>
      <c r="D62" s="12"/>
      <c r="E62" s="12">
        <v>0</v>
      </c>
      <c r="F62" s="12"/>
      <c r="G62" s="11">
        <f t="shared" si="3"/>
        <v>0</v>
      </c>
      <c r="H62" s="11">
        <f t="shared" si="4"/>
        <v>0</v>
      </c>
      <c r="I62" s="15" t="e">
        <f t="shared" si="5"/>
        <v>#DIV/0!</v>
      </c>
      <c r="J62" s="12">
        <v>0</v>
      </c>
    </row>
    <row r="63" spans="1:10">
      <c r="A63" s="3">
        <v>23</v>
      </c>
      <c r="B63" s="47" t="s">
        <v>21</v>
      </c>
      <c r="C63" s="47"/>
      <c r="D63" s="12"/>
      <c r="E63" s="12">
        <v>0</v>
      </c>
      <c r="F63" s="12"/>
      <c r="G63" s="11">
        <f t="shared" si="3"/>
        <v>0</v>
      </c>
      <c r="H63" s="11">
        <f t="shared" si="4"/>
        <v>0</v>
      </c>
      <c r="I63" s="15" t="e">
        <f t="shared" si="5"/>
        <v>#DIV/0!</v>
      </c>
      <c r="J63" s="12">
        <v>0</v>
      </c>
    </row>
    <row r="64" spans="1:10">
      <c r="A64" s="4">
        <v>24</v>
      </c>
      <c r="B64" s="48" t="s">
        <v>22</v>
      </c>
      <c r="C64" s="49"/>
      <c r="D64" s="13">
        <f>SUM(D41:D63)</f>
        <v>58802622</v>
      </c>
      <c r="E64" s="13">
        <f>SUM(E41:E63)</f>
        <v>6183661</v>
      </c>
      <c r="F64" s="13">
        <f>SUM(F41:F63)</f>
        <v>2185942</v>
      </c>
      <c r="G64" s="14">
        <f t="shared" si="3"/>
        <v>8369603</v>
      </c>
      <c r="H64" s="14">
        <f t="shared" si="4"/>
        <v>50433019</v>
      </c>
      <c r="I64" s="17">
        <f t="shared" si="5"/>
        <v>14.233384014746825</v>
      </c>
      <c r="J64" s="13">
        <f>SUM(J41:J63)</f>
        <v>0</v>
      </c>
    </row>
    <row r="69" spans="1:10">
      <c r="A69" s="53" t="s">
        <v>40</v>
      </c>
      <c r="B69" s="53"/>
      <c r="C69" s="53"/>
      <c r="D69" s="53"/>
      <c r="E69" s="53"/>
      <c r="F69" s="53"/>
      <c r="G69" s="53"/>
      <c r="H69" s="53"/>
      <c r="I69" s="53"/>
      <c r="J69" s="53"/>
    </row>
    <row r="70" spans="1:10">
      <c r="A70" s="53" t="s">
        <v>0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0">
      <c r="A71" s="54" t="s">
        <v>44</v>
      </c>
      <c r="B71" s="54"/>
      <c r="C71" s="54"/>
      <c r="D71" s="54"/>
      <c r="E71" s="54"/>
      <c r="F71" s="54"/>
      <c r="G71" s="54"/>
      <c r="H71" s="54"/>
      <c r="I71" s="54"/>
      <c r="J71" s="54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55" t="s">
        <v>1</v>
      </c>
      <c r="B73" s="55" t="s">
        <v>2</v>
      </c>
      <c r="C73" s="55" t="s">
        <v>3</v>
      </c>
      <c r="D73" s="55" t="s">
        <v>4</v>
      </c>
      <c r="E73" s="57" t="s">
        <v>5</v>
      </c>
      <c r="F73" s="58"/>
      <c r="G73" s="59"/>
      <c r="H73" s="60" t="s">
        <v>9</v>
      </c>
      <c r="I73" s="19" t="s">
        <v>10</v>
      </c>
      <c r="J73" s="60" t="s">
        <v>11</v>
      </c>
    </row>
    <row r="74" spans="1:10" ht="15.75" thickBot="1">
      <c r="A74" s="56"/>
      <c r="B74" s="56"/>
      <c r="C74" s="56"/>
      <c r="D74" s="56"/>
      <c r="E74" s="18" t="s">
        <v>6</v>
      </c>
      <c r="F74" s="18" t="s">
        <v>7</v>
      </c>
      <c r="G74" s="18" t="s">
        <v>8</v>
      </c>
      <c r="H74" s="61"/>
      <c r="I74" s="20" t="s">
        <v>23</v>
      </c>
      <c r="J74" s="61"/>
    </row>
    <row r="75" spans="1:10" ht="15.75" thickTop="1">
      <c r="A75" s="2">
        <v>1</v>
      </c>
      <c r="B75" s="50" t="s">
        <v>12</v>
      </c>
      <c r="C75" s="9" t="s">
        <v>24</v>
      </c>
      <c r="D75" s="39">
        <v>3534703</v>
      </c>
      <c r="E75" s="11">
        <v>0</v>
      </c>
      <c r="F75" s="11">
        <v>779346</v>
      </c>
      <c r="G75" s="11">
        <f t="shared" ref="G75:G98" si="6">SUM(E75,F75,J75)</f>
        <v>779346</v>
      </c>
      <c r="H75" s="11">
        <f>(D75-G75)</f>
        <v>2755357</v>
      </c>
      <c r="I75" s="15">
        <f>(G75/D75*100)</f>
        <v>22.0484153831312</v>
      </c>
      <c r="J75" s="11">
        <v>0</v>
      </c>
    </row>
    <row r="76" spans="1:10">
      <c r="A76" s="1">
        <v>2</v>
      </c>
      <c r="B76" s="47"/>
      <c r="C76" s="10" t="s">
        <v>25</v>
      </c>
      <c r="D76" s="39">
        <v>6287642</v>
      </c>
      <c r="E76" s="12">
        <v>0</v>
      </c>
      <c r="F76" s="12"/>
      <c r="G76" s="11">
        <f t="shared" si="6"/>
        <v>0</v>
      </c>
      <c r="H76" s="11">
        <f t="shared" ref="H76:H97" si="7">(D76-G76)</f>
        <v>6287642</v>
      </c>
      <c r="I76" s="15">
        <f t="shared" ref="I76:I98" si="8">(G76/D76*100)</f>
        <v>0</v>
      </c>
      <c r="J76" s="12">
        <v>0</v>
      </c>
    </row>
    <row r="77" spans="1:10">
      <c r="A77" s="1">
        <v>3</v>
      </c>
      <c r="B77" s="47"/>
      <c r="C77" s="10" t="s">
        <v>26</v>
      </c>
      <c r="D77" s="39">
        <v>5161749</v>
      </c>
      <c r="E77" s="12">
        <v>0</v>
      </c>
      <c r="F77" s="12"/>
      <c r="G77" s="11">
        <f t="shared" si="6"/>
        <v>0</v>
      </c>
      <c r="H77" s="11">
        <f t="shared" si="7"/>
        <v>5161749</v>
      </c>
      <c r="I77" s="15">
        <f t="shared" si="8"/>
        <v>0</v>
      </c>
      <c r="J77" s="12">
        <v>0</v>
      </c>
    </row>
    <row r="78" spans="1:10">
      <c r="A78" s="1">
        <v>4</v>
      </c>
      <c r="B78" s="47" t="s">
        <v>13</v>
      </c>
      <c r="C78" s="10" t="s">
        <v>27</v>
      </c>
      <c r="D78" s="39">
        <v>3574045</v>
      </c>
      <c r="E78" s="12">
        <v>1119826</v>
      </c>
      <c r="F78" s="12"/>
      <c r="G78" s="11">
        <f t="shared" si="6"/>
        <v>1119826</v>
      </c>
      <c r="H78" s="11">
        <f t="shared" si="7"/>
        <v>2454219</v>
      </c>
      <c r="I78" s="15">
        <f t="shared" si="8"/>
        <v>31.332174049291488</v>
      </c>
      <c r="J78" s="12">
        <v>0</v>
      </c>
    </row>
    <row r="79" spans="1:10">
      <c r="A79" s="1">
        <v>5</v>
      </c>
      <c r="B79" s="47"/>
      <c r="C79" s="10" t="s">
        <v>28</v>
      </c>
      <c r="D79" s="39">
        <v>2920500</v>
      </c>
      <c r="E79" s="12">
        <v>974695</v>
      </c>
      <c r="F79" s="12">
        <v>699954</v>
      </c>
      <c r="G79" s="11">
        <f t="shared" si="6"/>
        <v>1674649</v>
      </c>
      <c r="H79" s="11">
        <f t="shared" si="7"/>
        <v>1245851</v>
      </c>
      <c r="I79" s="15">
        <f t="shared" si="8"/>
        <v>57.341174456428689</v>
      </c>
      <c r="J79" s="12">
        <v>0</v>
      </c>
    </row>
    <row r="80" spans="1:10">
      <c r="A80" s="1">
        <v>6</v>
      </c>
      <c r="B80" s="47"/>
      <c r="C80" s="10" t="s">
        <v>29</v>
      </c>
      <c r="D80" s="39">
        <v>4033714</v>
      </c>
      <c r="E80" s="12">
        <v>0</v>
      </c>
      <c r="F80" s="12"/>
      <c r="G80" s="11">
        <f t="shared" si="6"/>
        <v>0</v>
      </c>
      <c r="H80" s="11">
        <f t="shared" si="7"/>
        <v>4033714</v>
      </c>
      <c r="I80" s="15">
        <f t="shared" si="8"/>
        <v>0</v>
      </c>
      <c r="J80" s="12">
        <v>0</v>
      </c>
    </row>
    <row r="81" spans="1:10">
      <c r="A81" s="1">
        <v>7</v>
      </c>
      <c r="B81" s="47" t="s">
        <v>14</v>
      </c>
      <c r="C81" s="10" t="s">
        <v>30</v>
      </c>
      <c r="D81" s="40">
        <v>4153944</v>
      </c>
      <c r="E81" s="12">
        <v>0</v>
      </c>
      <c r="F81" s="12"/>
      <c r="G81" s="11">
        <f t="shared" si="6"/>
        <v>0</v>
      </c>
      <c r="H81" s="11">
        <f t="shared" si="7"/>
        <v>4153944</v>
      </c>
      <c r="I81" s="15">
        <f t="shared" si="8"/>
        <v>0</v>
      </c>
      <c r="J81" s="12">
        <v>0</v>
      </c>
    </row>
    <row r="82" spans="1:10">
      <c r="A82" s="1">
        <v>8</v>
      </c>
      <c r="B82" s="47"/>
      <c r="C82" s="10" t="s">
        <v>31</v>
      </c>
      <c r="D82" s="40">
        <v>3295266</v>
      </c>
      <c r="E82" s="12">
        <v>1025116</v>
      </c>
      <c r="F82" s="12"/>
      <c r="G82" s="11">
        <f t="shared" si="6"/>
        <v>1025116</v>
      </c>
      <c r="H82" s="11">
        <f t="shared" si="7"/>
        <v>2270150</v>
      </c>
      <c r="I82" s="15">
        <f t="shared" si="8"/>
        <v>31.10874812534102</v>
      </c>
      <c r="J82" s="12">
        <v>0</v>
      </c>
    </row>
    <row r="83" spans="1:10">
      <c r="A83" s="1">
        <v>9</v>
      </c>
      <c r="B83" s="47"/>
      <c r="C83" s="10" t="s">
        <v>32</v>
      </c>
      <c r="D83" s="40">
        <v>4559642</v>
      </c>
      <c r="E83" s="12">
        <v>0</v>
      </c>
      <c r="F83" s="12"/>
      <c r="G83" s="11">
        <f t="shared" si="6"/>
        <v>0</v>
      </c>
      <c r="H83" s="11">
        <f t="shared" si="7"/>
        <v>4559642</v>
      </c>
      <c r="I83" s="15">
        <f t="shared" si="8"/>
        <v>0</v>
      </c>
      <c r="J83" s="12">
        <v>0</v>
      </c>
    </row>
    <row r="84" spans="1:10">
      <c r="A84" s="1">
        <v>10</v>
      </c>
      <c r="B84" s="47" t="s">
        <v>13</v>
      </c>
      <c r="C84" s="10" t="s">
        <v>33</v>
      </c>
      <c r="D84" s="40">
        <v>2537303</v>
      </c>
      <c r="E84" s="12">
        <v>0</v>
      </c>
      <c r="F84" s="12"/>
      <c r="G84" s="11">
        <f t="shared" si="6"/>
        <v>0</v>
      </c>
      <c r="H84" s="11">
        <f t="shared" si="7"/>
        <v>2537303</v>
      </c>
      <c r="I84" s="15">
        <f t="shared" si="8"/>
        <v>0</v>
      </c>
      <c r="J84" s="12">
        <v>0</v>
      </c>
    </row>
    <row r="85" spans="1:10">
      <c r="A85" s="1">
        <v>11</v>
      </c>
      <c r="B85" s="47"/>
      <c r="C85" s="10" t="s">
        <v>34</v>
      </c>
      <c r="D85" s="40">
        <v>1601694</v>
      </c>
      <c r="E85" s="12">
        <v>842253</v>
      </c>
      <c r="F85" s="12"/>
      <c r="G85" s="11">
        <f t="shared" si="6"/>
        <v>842253</v>
      </c>
      <c r="H85" s="11">
        <f t="shared" si="7"/>
        <v>759441</v>
      </c>
      <c r="I85" s="15">
        <f t="shared" si="8"/>
        <v>52.585137985158212</v>
      </c>
      <c r="J85" s="12">
        <v>0</v>
      </c>
    </row>
    <row r="86" spans="1:10">
      <c r="A86" s="1">
        <v>12</v>
      </c>
      <c r="B86" s="47"/>
      <c r="C86" s="10" t="s">
        <v>35</v>
      </c>
      <c r="D86" s="40">
        <v>1035426</v>
      </c>
      <c r="E86" s="12">
        <v>450338</v>
      </c>
      <c r="F86" s="12"/>
      <c r="G86" s="11">
        <f t="shared" si="6"/>
        <v>450338</v>
      </c>
      <c r="H86" s="11">
        <f t="shared" si="7"/>
        <v>585088</v>
      </c>
      <c r="I86" s="15">
        <f t="shared" si="8"/>
        <v>43.493016400978924</v>
      </c>
      <c r="J86" s="12">
        <v>0</v>
      </c>
    </row>
    <row r="87" spans="1:10">
      <c r="A87" s="1">
        <v>13</v>
      </c>
      <c r="B87" s="47"/>
      <c r="C87" s="10" t="s">
        <v>36</v>
      </c>
      <c r="D87" s="40">
        <v>2721305</v>
      </c>
      <c r="E87" s="12">
        <v>614233</v>
      </c>
      <c r="F87" s="12"/>
      <c r="G87" s="11">
        <f t="shared" si="6"/>
        <v>614233</v>
      </c>
      <c r="H87" s="11">
        <f t="shared" si="7"/>
        <v>2107072</v>
      </c>
      <c r="I87" s="15">
        <f t="shared" si="8"/>
        <v>22.571266359338626</v>
      </c>
      <c r="J87" s="12">
        <v>0</v>
      </c>
    </row>
    <row r="88" spans="1:10">
      <c r="A88" s="1">
        <v>14</v>
      </c>
      <c r="B88" s="51" t="s">
        <v>13</v>
      </c>
      <c r="C88" s="10" t="s">
        <v>37</v>
      </c>
      <c r="D88" s="40">
        <v>2020984</v>
      </c>
      <c r="E88" s="12">
        <v>1545850</v>
      </c>
      <c r="F88" s="12"/>
      <c r="G88" s="11">
        <f t="shared" si="6"/>
        <v>1545850</v>
      </c>
      <c r="H88" s="11">
        <f t="shared" si="7"/>
        <v>475134</v>
      </c>
      <c r="I88" s="15">
        <f t="shared" si="8"/>
        <v>76.489967263471655</v>
      </c>
      <c r="J88" s="12">
        <v>0</v>
      </c>
    </row>
    <row r="89" spans="1:10">
      <c r="A89" s="1">
        <v>15</v>
      </c>
      <c r="B89" s="52"/>
      <c r="C89" s="10" t="s">
        <v>38</v>
      </c>
      <c r="D89" s="40">
        <v>2542801</v>
      </c>
      <c r="E89" s="12">
        <v>505744</v>
      </c>
      <c r="F89" s="12"/>
      <c r="G89" s="11">
        <f t="shared" si="6"/>
        <v>505744</v>
      </c>
      <c r="H89" s="11">
        <f t="shared" si="7"/>
        <v>2037057</v>
      </c>
      <c r="I89" s="15">
        <f t="shared" si="8"/>
        <v>19.889248116545495</v>
      </c>
      <c r="J89" s="12">
        <v>0</v>
      </c>
    </row>
    <row r="90" spans="1:10">
      <c r="A90" s="1">
        <v>16</v>
      </c>
      <c r="B90" s="50"/>
      <c r="C90" s="10" t="s">
        <v>39</v>
      </c>
      <c r="D90" s="40">
        <v>3315038</v>
      </c>
      <c r="E90" s="12">
        <v>0</v>
      </c>
      <c r="F90" s="12"/>
      <c r="G90" s="11">
        <f t="shared" si="6"/>
        <v>0</v>
      </c>
      <c r="H90" s="11">
        <f t="shared" si="7"/>
        <v>3315038</v>
      </c>
      <c r="I90" s="15">
        <f t="shared" si="8"/>
        <v>0</v>
      </c>
      <c r="J90" s="12">
        <v>0</v>
      </c>
    </row>
    <row r="91" spans="1:10">
      <c r="A91" s="1">
        <v>17</v>
      </c>
      <c r="B91" s="45" t="s">
        <v>15</v>
      </c>
      <c r="C91" s="46"/>
      <c r="D91" s="40">
        <v>1438921</v>
      </c>
      <c r="E91" s="12">
        <v>1275048</v>
      </c>
      <c r="F91" s="12"/>
      <c r="G91" s="11">
        <f t="shared" si="6"/>
        <v>1275048</v>
      </c>
      <c r="H91" s="11">
        <f t="shared" si="7"/>
        <v>163873</v>
      </c>
      <c r="I91" s="15">
        <f t="shared" si="8"/>
        <v>88.611397012066689</v>
      </c>
      <c r="J91" s="12">
        <v>0</v>
      </c>
    </row>
    <row r="92" spans="1:10">
      <c r="A92" s="1">
        <v>18</v>
      </c>
      <c r="B92" s="45" t="s">
        <v>16</v>
      </c>
      <c r="C92" s="46"/>
      <c r="D92" s="40">
        <v>1223544</v>
      </c>
      <c r="E92" s="12">
        <v>0</v>
      </c>
      <c r="F92" s="12"/>
      <c r="G92" s="11">
        <f t="shared" si="6"/>
        <v>0</v>
      </c>
      <c r="H92" s="11">
        <f t="shared" si="7"/>
        <v>1223544</v>
      </c>
      <c r="I92" s="15">
        <f t="shared" si="8"/>
        <v>0</v>
      </c>
      <c r="J92" s="12">
        <v>0</v>
      </c>
    </row>
    <row r="93" spans="1:10">
      <c r="A93" s="1">
        <v>19</v>
      </c>
      <c r="B93" s="45" t="s">
        <v>17</v>
      </c>
      <c r="C93" s="46"/>
      <c r="D93" s="40">
        <v>1084627</v>
      </c>
      <c r="E93" s="12">
        <v>16500</v>
      </c>
      <c r="F93" s="12"/>
      <c r="G93" s="11">
        <f t="shared" si="6"/>
        <v>16500</v>
      </c>
      <c r="H93" s="11">
        <f t="shared" si="7"/>
        <v>1068127</v>
      </c>
      <c r="I93" s="15">
        <f t="shared" si="8"/>
        <v>1.5212603042336212</v>
      </c>
      <c r="J93" s="12">
        <v>0</v>
      </c>
    </row>
    <row r="94" spans="1:10">
      <c r="A94" s="1">
        <v>20</v>
      </c>
      <c r="B94" s="45" t="s">
        <v>18</v>
      </c>
      <c r="C94" s="46"/>
      <c r="D94" s="12"/>
      <c r="E94" s="12">
        <v>0</v>
      </c>
      <c r="F94" s="12"/>
      <c r="G94" s="11">
        <f t="shared" si="6"/>
        <v>0</v>
      </c>
      <c r="H94" s="11">
        <f t="shared" si="7"/>
        <v>0</v>
      </c>
      <c r="I94" s="15" t="e">
        <f t="shared" si="8"/>
        <v>#DIV/0!</v>
      </c>
      <c r="J94" s="12">
        <v>0</v>
      </c>
    </row>
    <row r="95" spans="1:10">
      <c r="A95" s="1">
        <v>21</v>
      </c>
      <c r="B95" s="45" t="s">
        <v>43</v>
      </c>
      <c r="C95" s="46"/>
      <c r="D95" s="12">
        <v>1759774</v>
      </c>
      <c r="E95" s="12">
        <v>0</v>
      </c>
      <c r="F95" s="12"/>
      <c r="G95" s="11">
        <f t="shared" si="6"/>
        <v>0</v>
      </c>
      <c r="H95" s="11">
        <f t="shared" si="7"/>
        <v>1759774</v>
      </c>
      <c r="I95" s="15">
        <f t="shared" si="8"/>
        <v>0</v>
      </c>
      <c r="J95" s="12">
        <v>0</v>
      </c>
    </row>
    <row r="96" spans="1:10">
      <c r="A96" s="1">
        <v>22</v>
      </c>
      <c r="B96" s="45" t="s">
        <v>20</v>
      </c>
      <c r="C96" s="46"/>
      <c r="D96" s="12"/>
      <c r="E96" s="12">
        <v>0</v>
      </c>
      <c r="F96" s="12"/>
      <c r="G96" s="11">
        <f t="shared" si="6"/>
        <v>0</v>
      </c>
      <c r="H96" s="11">
        <f t="shared" si="7"/>
        <v>0</v>
      </c>
      <c r="I96" s="15" t="e">
        <f t="shared" si="8"/>
        <v>#DIV/0!</v>
      </c>
      <c r="J96" s="12">
        <v>0</v>
      </c>
    </row>
    <row r="97" spans="1:10">
      <c r="A97" s="3">
        <v>23</v>
      </c>
      <c r="B97" s="47" t="s">
        <v>21</v>
      </c>
      <c r="C97" s="47"/>
      <c r="D97" s="12"/>
      <c r="E97" s="12">
        <v>0</v>
      </c>
      <c r="F97" s="12"/>
      <c r="G97" s="11">
        <f t="shared" si="6"/>
        <v>0</v>
      </c>
      <c r="H97" s="11">
        <f t="shared" si="7"/>
        <v>0</v>
      </c>
      <c r="I97" s="15" t="e">
        <f t="shared" si="8"/>
        <v>#DIV/0!</v>
      </c>
      <c r="J97" s="12">
        <v>0</v>
      </c>
    </row>
    <row r="98" spans="1:10">
      <c r="A98" s="4">
        <v>24</v>
      </c>
      <c r="B98" s="48" t="s">
        <v>22</v>
      </c>
      <c r="C98" s="49"/>
      <c r="D98" s="13">
        <f>SUM(D75:D97)</f>
        <v>58802622</v>
      </c>
      <c r="E98" s="13">
        <f>SUM(E75:E97)</f>
        <v>8369603</v>
      </c>
      <c r="F98" s="13">
        <f>SUM(F75:F97)</f>
        <v>1479300</v>
      </c>
      <c r="G98" s="14">
        <f t="shared" si="6"/>
        <v>9848903</v>
      </c>
      <c r="H98" s="14">
        <f>SUM(H75:H97)</f>
        <v>48953719</v>
      </c>
      <c r="I98" s="16">
        <f t="shared" si="8"/>
        <v>16.749088161408856</v>
      </c>
      <c r="J98" s="13">
        <f>SUM(J75:J97)</f>
        <v>0</v>
      </c>
    </row>
    <row r="103" spans="1:10">
      <c r="A103" s="53" t="s">
        <v>40</v>
      </c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1:10">
      <c r="A104" s="53" t="s">
        <v>0</v>
      </c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1:10">
      <c r="A105" s="54" t="s">
        <v>45</v>
      </c>
      <c r="B105" s="54"/>
      <c r="C105" s="54"/>
      <c r="D105" s="54"/>
      <c r="E105" s="54"/>
      <c r="F105" s="54"/>
      <c r="G105" s="54"/>
      <c r="H105" s="54"/>
      <c r="I105" s="54"/>
      <c r="J105" s="54"/>
    </row>
    <row r="106" spans="1:10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>
      <c r="A107" s="55" t="s">
        <v>1</v>
      </c>
      <c r="B107" s="55" t="s">
        <v>2</v>
      </c>
      <c r="C107" s="55" t="s">
        <v>3</v>
      </c>
      <c r="D107" s="55" t="s">
        <v>4</v>
      </c>
      <c r="E107" s="57" t="s">
        <v>5</v>
      </c>
      <c r="F107" s="58"/>
      <c r="G107" s="59"/>
      <c r="H107" s="60" t="s">
        <v>9</v>
      </c>
      <c r="I107" s="22" t="s">
        <v>10</v>
      </c>
      <c r="J107" s="60" t="s">
        <v>11</v>
      </c>
    </row>
    <row r="108" spans="1:10" ht="15.75" thickBot="1">
      <c r="A108" s="56"/>
      <c r="B108" s="56"/>
      <c r="C108" s="56"/>
      <c r="D108" s="56"/>
      <c r="E108" s="21" t="s">
        <v>6</v>
      </c>
      <c r="F108" s="21" t="s">
        <v>7</v>
      </c>
      <c r="G108" s="21" t="s">
        <v>8</v>
      </c>
      <c r="H108" s="61"/>
      <c r="I108" s="23" t="s">
        <v>23</v>
      </c>
      <c r="J108" s="61"/>
    </row>
    <row r="109" spans="1:10" ht="15.75" thickTop="1">
      <c r="A109" s="2">
        <v>1</v>
      </c>
      <c r="B109" s="50" t="s">
        <v>12</v>
      </c>
      <c r="C109" s="9" t="s">
        <v>24</v>
      </c>
      <c r="D109" s="39">
        <v>3534703</v>
      </c>
      <c r="E109" s="11">
        <v>779346</v>
      </c>
      <c r="F109" s="11"/>
      <c r="G109" s="11">
        <f t="shared" ref="G109:G132" si="9">SUM(E109,F109,J109)</f>
        <v>779346</v>
      </c>
      <c r="H109" s="11">
        <f>(D109-G109)</f>
        <v>2755357</v>
      </c>
      <c r="I109" s="15">
        <f>(G109/D109*100)</f>
        <v>22.0484153831312</v>
      </c>
      <c r="J109" s="11">
        <v>0</v>
      </c>
    </row>
    <row r="110" spans="1:10">
      <c r="A110" s="1">
        <v>2</v>
      </c>
      <c r="B110" s="47"/>
      <c r="C110" s="10" t="s">
        <v>25</v>
      </c>
      <c r="D110" s="39">
        <v>6287642</v>
      </c>
      <c r="E110" s="12"/>
      <c r="F110" s="11"/>
      <c r="G110" s="11">
        <f t="shared" si="9"/>
        <v>0</v>
      </c>
      <c r="H110" s="11">
        <f t="shared" ref="H110:H132" si="10">(D110-G110)</f>
        <v>6287642</v>
      </c>
      <c r="I110" s="15">
        <f t="shared" ref="I110:I132" si="11">(G110/D110*100)</f>
        <v>0</v>
      </c>
      <c r="J110" s="12">
        <v>0</v>
      </c>
    </row>
    <row r="111" spans="1:10">
      <c r="A111" s="1">
        <v>3</v>
      </c>
      <c r="B111" s="47"/>
      <c r="C111" s="10" t="s">
        <v>26</v>
      </c>
      <c r="D111" s="39">
        <v>5161749</v>
      </c>
      <c r="E111" s="12"/>
      <c r="F111" s="11"/>
      <c r="G111" s="11">
        <f t="shared" si="9"/>
        <v>0</v>
      </c>
      <c r="H111" s="11">
        <f t="shared" si="10"/>
        <v>5161749</v>
      </c>
      <c r="I111" s="15">
        <f t="shared" si="11"/>
        <v>0</v>
      </c>
      <c r="J111" s="12">
        <v>0</v>
      </c>
    </row>
    <row r="112" spans="1:10">
      <c r="A112" s="1">
        <v>4</v>
      </c>
      <c r="B112" s="47" t="s">
        <v>13</v>
      </c>
      <c r="C112" s="10" t="s">
        <v>27</v>
      </c>
      <c r="D112" s="39">
        <v>3574045</v>
      </c>
      <c r="E112" s="12">
        <v>1119826</v>
      </c>
      <c r="F112" s="11"/>
      <c r="G112" s="11">
        <f t="shared" si="9"/>
        <v>1119826</v>
      </c>
      <c r="H112" s="11">
        <f t="shared" si="10"/>
        <v>2454219</v>
      </c>
      <c r="I112" s="15">
        <f t="shared" si="11"/>
        <v>31.332174049291488</v>
      </c>
      <c r="J112" s="12">
        <v>0</v>
      </c>
    </row>
    <row r="113" spans="1:10">
      <c r="A113" s="1">
        <v>5</v>
      </c>
      <c r="B113" s="47"/>
      <c r="C113" s="10" t="s">
        <v>28</v>
      </c>
      <c r="D113" s="39">
        <v>2920500</v>
      </c>
      <c r="E113" s="12">
        <v>1674649</v>
      </c>
      <c r="F113" s="11"/>
      <c r="G113" s="11">
        <f t="shared" si="9"/>
        <v>1674649</v>
      </c>
      <c r="H113" s="11">
        <f t="shared" si="10"/>
        <v>1245851</v>
      </c>
      <c r="I113" s="15">
        <f t="shared" si="11"/>
        <v>57.341174456428689</v>
      </c>
      <c r="J113" s="12">
        <v>0</v>
      </c>
    </row>
    <row r="114" spans="1:10">
      <c r="A114" s="1">
        <v>6</v>
      </c>
      <c r="B114" s="47"/>
      <c r="C114" s="10" t="s">
        <v>29</v>
      </c>
      <c r="D114" s="39">
        <v>4033714</v>
      </c>
      <c r="E114" s="12"/>
      <c r="F114" s="11"/>
      <c r="G114" s="11">
        <f t="shared" si="9"/>
        <v>0</v>
      </c>
      <c r="H114" s="11">
        <f t="shared" si="10"/>
        <v>4033714</v>
      </c>
      <c r="I114" s="15">
        <f t="shared" si="11"/>
        <v>0</v>
      </c>
      <c r="J114" s="12">
        <v>0</v>
      </c>
    </row>
    <row r="115" spans="1:10">
      <c r="A115" s="1">
        <v>7</v>
      </c>
      <c r="B115" s="47" t="s">
        <v>14</v>
      </c>
      <c r="C115" s="10" t="s">
        <v>30</v>
      </c>
      <c r="D115" s="40">
        <v>4153944</v>
      </c>
      <c r="E115" s="12"/>
      <c r="F115" s="11"/>
      <c r="G115" s="11">
        <f t="shared" si="9"/>
        <v>0</v>
      </c>
      <c r="H115" s="11">
        <f t="shared" si="10"/>
        <v>4153944</v>
      </c>
      <c r="I115" s="15">
        <f t="shared" si="11"/>
        <v>0</v>
      </c>
      <c r="J115" s="12">
        <v>0</v>
      </c>
    </row>
    <row r="116" spans="1:10">
      <c r="A116" s="1">
        <v>8</v>
      </c>
      <c r="B116" s="47"/>
      <c r="C116" s="10" t="s">
        <v>31</v>
      </c>
      <c r="D116" s="40">
        <v>3295266</v>
      </c>
      <c r="E116" s="12">
        <v>1025116</v>
      </c>
      <c r="F116" s="11"/>
      <c r="G116" s="11">
        <f t="shared" si="9"/>
        <v>1025116</v>
      </c>
      <c r="H116" s="11">
        <f t="shared" si="10"/>
        <v>2270150</v>
      </c>
      <c r="I116" s="15">
        <f t="shared" si="11"/>
        <v>31.10874812534102</v>
      </c>
      <c r="J116" s="12">
        <v>0</v>
      </c>
    </row>
    <row r="117" spans="1:10">
      <c r="A117" s="1">
        <v>9</v>
      </c>
      <c r="B117" s="47"/>
      <c r="C117" s="10" t="s">
        <v>32</v>
      </c>
      <c r="D117" s="40">
        <v>4559642</v>
      </c>
      <c r="E117" s="12"/>
      <c r="F117" s="11"/>
      <c r="G117" s="11">
        <f t="shared" si="9"/>
        <v>0</v>
      </c>
      <c r="H117" s="11">
        <f t="shared" si="10"/>
        <v>4559642</v>
      </c>
      <c r="I117" s="15">
        <f t="shared" si="11"/>
        <v>0</v>
      </c>
      <c r="J117" s="12">
        <v>0</v>
      </c>
    </row>
    <row r="118" spans="1:10">
      <c r="A118" s="1">
        <v>10</v>
      </c>
      <c r="B118" s="47" t="s">
        <v>13</v>
      </c>
      <c r="C118" s="10" t="s">
        <v>33</v>
      </c>
      <c r="D118" s="40">
        <v>2537303</v>
      </c>
      <c r="E118" s="12"/>
      <c r="F118" s="11"/>
      <c r="G118" s="11">
        <f t="shared" si="9"/>
        <v>0</v>
      </c>
      <c r="H118" s="11">
        <f t="shared" si="10"/>
        <v>2537303</v>
      </c>
      <c r="I118" s="15">
        <f t="shared" si="11"/>
        <v>0</v>
      </c>
      <c r="J118" s="12">
        <v>0</v>
      </c>
    </row>
    <row r="119" spans="1:10">
      <c r="A119" s="1">
        <v>11</v>
      </c>
      <c r="B119" s="47"/>
      <c r="C119" s="10" t="s">
        <v>34</v>
      </c>
      <c r="D119" s="40">
        <v>1601694</v>
      </c>
      <c r="E119" s="12">
        <v>842253</v>
      </c>
      <c r="F119" s="11">
        <v>693441</v>
      </c>
      <c r="G119" s="11">
        <f t="shared" si="9"/>
        <v>1535694</v>
      </c>
      <c r="H119" s="11">
        <f t="shared" si="10"/>
        <v>66000</v>
      </c>
      <c r="I119" s="15">
        <f t="shared" si="11"/>
        <v>95.879362724715207</v>
      </c>
      <c r="J119" s="12">
        <v>0</v>
      </c>
    </row>
    <row r="120" spans="1:10">
      <c r="A120" s="1">
        <v>12</v>
      </c>
      <c r="B120" s="47"/>
      <c r="C120" s="10" t="s">
        <v>35</v>
      </c>
      <c r="D120" s="40">
        <v>1035426</v>
      </c>
      <c r="E120" s="12">
        <v>450338</v>
      </c>
      <c r="F120" s="11">
        <v>478544</v>
      </c>
      <c r="G120" s="11">
        <f t="shared" si="9"/>
        <v>928882</v>
      </c>
      <c r="H120" s="11">
        <f t="shared" si="10"/>
        <v>106544</v>
      </c>
      <c r="I120" s="15">
        <f t="shared" si="11"/>
        <v>89.710128971070844</v>
      </c>
      <c r="J120" s="12">
        <v>0</v>
      </c>
    </row>
    <row r="121" spans="1:10">
      <c r="A121" s="1">
        <v>13</v>
      </c>
      <c r="B121" s="47"/>
      <c r="C121" s="10" t="s">
        <v>36</v>
      </c>
      <c r="D121" s="40">
        <v>2721305</v>
      </c>
      <c r="E121" s="12">
        <v>614233</v>
      </c>
      <c r="F121" s="11">
        <v>135828</v>
      </c>
      <c r="G121" s="11">
        <f t="shared" si="9"/>
        <v>750061</v>
      </c>
      <c r="H121" s="11">
        <f t="shared" si="10"/>
        <v>1971244</v>
      </c>
      <c r="I121" s="15">
        <f t="shared" si="11"/>
        <v>27.562548115701841</v>
      </c>
      <c r="J121" s="12">
        <v>0</v>
      </c>
    </row>
    <row r="122" spans="1:10">
      <c r="A122" s="1">
        <v>14</v>
      </c>
      <c r="B122" s="51" t="s">
        <v>13</v>
      </c>
      <c r="C122" s="10" t="s">
        <v>37</v>
      </c>
      <c r="D122" s="40">
        <v>2020984</v>
      </c>
      <c r="E122" s="12">
        <v>1545850</v>
      </c>
      <c r="F122" s="11"/>
      <c r="G122" s="11">
        <f t="shared" si="9"/>
        <v>1545850</v>
      </c>
      <c r="H122" s="11">
        <f t="shared" si="10"/>
        <v>475134</v>
      </c>
      <c r="I122" s="15">
        <f t="shared" si="11"/>
        <v>76.489967263471655</v>
      </c>
      <c r="J122" s="12">
        <v>0</v>
      </c>
    </row>
    <row r="123" spans="1:10">
      <c r="A123" s="1">
        <v>15</v>
      </c>
      <c r="B123" s="52"/>
      <c r="C123" s="10" t="s">
        <v>38</v>
      </c>
      <c r="D123" s="40">
        <v>2542801</v>
      </c>
      <c r="E123" s="12">
        <v>505744</v>
      </c>
      <c r="F123" s="11"/>
      <c r="G123" s="11">
        <f t="shared" si="9"/>
        <v>505744</v>
      </c>
      <c r="H123" s="11">
        <f t="shared" si="10"/>
        <v>2037057</v>
      </c>
      <c r="I123" s="15">
        <f t="shared" si="11"/>
        <v>19.889248116545495</v>
      </c>
      <c r="J123" s="12">
        <v>0</v>
      </c>
    </row>
    <row r="124" spans="1:10">
      <c r="A124" s="1">
        <v>16</v>
      </c>
      <c r="B124" s="50"/>
      <c r="C124" s="10" t="s">
        <v>39</v>
      </c>
      <c r="D124" s="40">
        <v>3315038</v>
      </c>
      <c r="E124" s="12"/>
      <c r="F124" s="11">
        <v>158455</v>
      </c>
      <c r="G124" s="11">
        <f t="shared" si="9"/>
        <v>158455</v>
      </c>
      <c r="H124" s="11">
        <f t="shared" si="10"/>
        <v>3156583</v>
      </c>
      <c r="I124" s="15">
        <f t="shared" si="11"/>
        <v>4.779884876131133</v>
      </c>
      <c r="J124" s="12">
        <v>0</v>
      </c>
    </row>
    <row r="125" spans="1:10">
      <c r="A125" s="1">
        <v>17</v>
      </c>
      <c r="B125" s="45" t="s">
        <v>15</v>
      </c>
      <c r="C125" s="46"/>
      <c r="D125" s="40">
        <v>1438921</v>
      </c>
      <c r="E125" s="12">
        <v>1275048</v>
      </c>
      <c r="F125" s="11"/>
      <c r="G125" s="11">
        <f t="shared" si="9"/>
        <v>1275048</v>
      </c>
      <c r="H125" s="11">
        <f t="shared" si="10"/>
        <v>163873</v>
      </c>
      <c r="I125" s="15">
        <f t="shared" si="11"/>
        <v>88.611397012066689</v>
      </c>
      <c r="J125" s="12">
        <v>0</v>
      </c>
    </row>
    <row r="126" spans="1:10">
      <c r="A126" s="1">
        <v>18</v>
      </c>
      <c r="B126" s="45" t="s">
        <v>16</v>
      </c>
      <c r="C126" s="46"/>
      <c r="D126" s="40">
        <v>1223544</v>
      </c>
      <c r="E126" s="12"/>
      <c r="F126" s="11"/>
      <c r="G126" s="11">
        <f t="shared" si="9"/>
        <v>0</v>
      </c>
      <c r="H126" s="11">
        <f t="shared" si="10"/>
        <v>1223544</v>
      </c>
      <c r="I126" s="15">
        <f t="shared" si="11"/>
        <v>0</v>
      </c>
      <c r="J126" s="12">
        <v>0</v>
      </c>
    </row>
    <row r="127" spans="1:10">
      <c r="A127" s="1">
        <v>19</v>
      </c>
      <c r="B127" s="45" t="s">
        <v>17</v>
      </c>
      <c r="C127" s="46"/>
      <c r="D127" s="40">
        <v>1084627</v>
      </c>
      <c r="E127" s="12">
        <v>16500</v>
      </c>
      <c r="F127" s="11"/>
      <c r="G127" s="11">
        <f t="shared" si="9"/>
        <v>16500</v>
      </c>
      <c r="H127" s="11">
        <f t="shared" si="10"/>
        <v>1068127</v>
      </c>
      <c r="I127" s="15">
        <f t="shared" si="11"/>
        <v>1.5212603042336212</v>
      </c>
      <c r="J127" s="12">
        <v>0</v>
      </c>
    </row>
    <row r="128" spans="1:10">
      <c r="A128" s="1">
        <v>20</v>
      </c>
      <c r="B128" s="45" t="s">
        <v>18</v>
      </c>
      <c r="C128" s="46"/>
      <c r="D128" s="12"/>
      <c r="E128" s="12"/>
      <c r="F128" s="12"/>
      <c r="G128" s="11">
        <f t="shared" si="9"/>
        <v>0</v>
      </c>
      <c r="H128" s="11">
        <f t="shared" si="10"/>
        <v>0</v>
      </c>
      <c r="I128" s="15" t="e">
        <f t="shared" si="11"/>
        <v>#DIV/0!</v>
      </c>
      <c r="J128" s="12">
        <v>0</v>
      </c>
    </row>
    <row r="129" spans="1:10">
      <c r="A129" s="1">
        <v>21</v>
      </c>
      <c r="B129" s="45" t="s">
        <v>19</v>
      </c>
      <c r="C129" s="46"/>
      <c r="D129" s="12">
        <v>1759774</v>
      </c>
      <c r="E129" s="12"/>
      <c r="F129" s="12"/>
      <c r="G129" s="11">
        <f t="shared" si="9"/>
        <v>0</v>
      </c>
      <c r="H129" s="11">
        <f t="shared" si="10"/>
        <v>1759774</v>
      </c>
      <c r="I129" s="15">
        <f t="shared" si="11"/>
        <v>0</v>
      </c>
      <c r="J129" s="12">
        <v>0</v>
      </c>
    </row>
    <row r="130" spans="1:10">
      <c r="A130" s="1">
        <v>22</v>
      </c>
      <c r="B130" s="45" t="s">
        <v>20</v>
      </c>
      <c r="C130" s="46"/>
      <c r="D130" s="12"/>
      <c r="E130" s="12"/>
      <c r="F130" s="12"/>
      <c r="G130" s="11">
        <f t="shared" si="9"/>
        <v>0</v>
      </c>
      <c r="H130" s="11">
        <f t="shared" si="10"/>
        <v>0</v>
      </c>
      <c r="I130" s="15" t="e">
        <f t="shared" si="11"/>
        <v>#DIV/0!</v>
      </c>
      <c r="J130" s="12">
        <v>0</v>
      </c>
    </row>
    <row r="131" spans="1:10">
      <c r="A131" s="3">
        <v>23</v>
      </c>
      <c r="B131" s="47" t="s">
        <v>21</v>
      </c>
      <c r="C131" s="47"/>
      <c r="D131" s="12"/>
      <c r="E131" s="12"/>
      <c r="F131" s="12"/>
      <c r="G131" s="11">
        <f t="shared" si="9"/>
        <v>0</v>
      </c>
      <c r="H131" s="11">
        <f t="shared" si="10"/>
        <v>0</v>
      </c>
      <c r="I131" s="15" t="e">
        <f t="shared" si="11"/>
        <v>#DIV/0!</v>
      </c>
      <c r="J131" s="12">
        <v>0</v>
      </c>
    </row>
    <row r="132" spans="1:10">
      <c r="A132" s="4">
        <v>24</v>
      </c>
      <c r="B132" s="48" t="s">
        <v>22</v>
      </c>
      <c r="C132" s="49"/>
      <c r="D132" s="13">
        <f>SUM(D109:D131)</f>
        <v>58802622</v>
      </c>
      <c r="E132" s="13">
        <f>SUM(E109:E131)</f>
        <v>9848903</v>
      </c>
      <c r="F132" s="13">
        <f>SUM(F109:F131)</f>
        <v>1466268</v>
      </c>
      <c r="G132" s="14">
        <f t="shared" si="9"/>
        <v>11315171</v>
      </c>
      <c r="H132" s="14">
        <f t="shared" si="10"/>
        <v>47487451</v>
      </c>
      <c r="I132" s="16">
        <f t="shared" si="11"/>
        <v>19.242630031021406</v>
      </c>
      <c r="J132" s="13">
        <f>SUM(J109:J131)</f>
        <v>0</v>
      </c>
    </row>
    <row r="137" spans="1:10">
      <c r="A137" s="53" t="s">
        <v>40</v>
      </c>
      <c r="B137" s="53"/>
      <c r="C137" s="53"/>
      <c r="D137" s="53"/>
      <c r="E137" s="53"/>
      <c r="F137" s="53"/>
      <c r="G137" s="53"/>
      <c r="H137" s="53"/>
      <c r="I137" s="53"/>
      <c r="J137" s="53"/>
    </row>
    <row r="138" spans="1:10">
      <c r="A138" s="53" t="s">
        <v>0</v>
      </c>
      <c r="B138" s="53"/>
      <c r="C138" s="53"/>
      <c r="D138" s="53"/>
      <c r="E138" s="53"/>
      <c r="F138" s="53"/>
      <c r="G138" s="53"/>
      <c r="H138" s="53"/>
      <c r="I138" s="53"/>
      <c r="J138" s="53"/>
    </row>
    <row r="139" spans="1:10">
      <c r="A139" s="54" t="s">
        <v>46</v>
      </c>
      <c r="B139" s="54"/>
      <c r="C139" s="54"/>
      <c r="D139" s="54"/>
      <c r="E139" s="54"/>
      <c r="F139" s="54"/>
      <c r="G139" s="54"/>
      <c r="H139" s="54"/>
      <c r="I139" s="54"/>
      <c r="J139" s="54"/>
    </row>
    <row r="140" spans="1:10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>
      <c r="A141" s="55" t="s">
        <v>1</v>
      </c>
      <c r="B141" s="55" t="s">
        <v>2</v>
      </c>
      <c r="C141" s="55" t="s">
        <v>3</v>
      </c>
      <c r="D141" s="55" t="s">
        <v>4</v>
      </c>
      <c r="E141" s="57" t="s">
        <v>5</v>
      </c>
      <c r="F141" s="58"/>
      <c r="G141" s="59"/>
      <c r="H141" s="60" t="s">
        <v>9</v>
      </c>
      <c r="I141" s="25" t="s">
        <v>10</v>
      </c>
      <c r="J141" s="60" t="s">
        <v>11</v>
      </c>
    </row>
    <row r="142" spans="1:10" ht="15.75" thickBot="1">
      <c r="A142" s="56"/>
      <c r="B142" s="56"/>
      <c r="C142" s="56"/>
      <c r="D142" s="56"/>
      <c r="E142" s="24" t="s">
        <v>6</v>
      </c>
      <c r="F142" s="24" t="s">
        <v>7</v>
      </c>
      <c r="G142" s="24" t="s">
        <v>8</v>
      </c>
      <c r="H142" s="61"/>
      <c r="I142" s="26" t="s">
        <v>23</v>
      </c>
      <c r="J142" s="61"/>
    </row>
    <row r="143" spans="1:10" ht="15.75" thickTop="1">
      <c r="A143" s="2">
        <v>1</v>
      </c>
      <c r="B143" s="50" t="s">
        <v>12</v>
      </c>
      <c r="C143" s="9" t="s">
        <v>24</v>
      </c>
      <c r="D143" s="39">
        <v>3534703</v>
      </c>
      <c r="E143" s="11">
        <v>779346</v>
      </c>
      <c r="F143" s="11"/>
      <c r="G143" s="11">
        <f t="shared" ref="G143:G166" si="12">SUM(E143,F143,J143)</f>
        <v>779346</v>
      </c>
      <c r="H143" s="11">
        <f>(D143-G143)</f>
        <v>2755357</v>
      </c>
      <c r="I143" s="15">
        <f>(G143/D143*100)</f>
        <v>22.0484153831312</v>
      </c>
      <c r="J143" s="11">
        <v>0</v>
      </c>
    </row>
    <row r="144" spans="1:10">
      <c r="A144" s="1">
        <v>2</v>
      </c>
      <c r="B144" s="47"/>
      <c r="C144" s="10" t="s">
        <v>25</v>
      </c>
      <c r="D144" s="39">
        <v>6287642</v>
      </c>
      <c r="E144" s="12">
        <v>0</v>
      </c>
      <c r="F144" s="12"/>
      <c r="G144" s="11">
        <f t="shared" si="12"/>
        <v>0</v>
      </c>
      <c r="H144" s="11">
        <f t="shared" ref="H144:H166" si="13">(D144-G144)</f>
        <v>6287642</v>
      </c>
      <c r="I144" s="15">
        <f t="shared" ref="I144:I166" si="14">(G144/D144*100)</f>
        <v>0</v>
      </c>
      <c r="J144" s="12">
        <v>0</v>
      </c>
    </row>
    <row r="145" spans="1:10">
      <c r="A145" s="1">
        <v>3</v>
      </c>
      <c r="B145" s="47"/>
      <c r="C145" s="10" t="s">
        <v>26</v>
      </c>
      <c r="D145" s="39">
        <v>5161749</v>
      </c>
      <c r="E145" s="12">
        <v>0</v>
      </c>
      <c r="F145" s="12"/>
      <c r="G145" s="11">
        <f t="shared" si="12"/>
        <v>0</v>
      </c>
      <c r="H145" s="11">
        <f t="shared" si="13"/>
        <v>5161749</v>
      </c>
      <c r="I145" s="15">
        <f t="shared" si="14"/>
        <v>0</v>
      </c>
      <c r="J145" s="12">
        <v>0</v>
      </c>
    </row>
    <row r="146" spans="1:10">
      <c r="A146" s="1">
        <v>4</v>
      </c>
      <c r="B146" s="47" t="s">
        <v>13</v>
      </c>
      <c r="C146" s="10" t="s">
        <v>27</v>
      </c>
      <c r="D146" s="39">
        <v>3574045</v>
      </c>
      <c r="E146" s="12">
        <v>1119826</v>
      </c>
      <c r="F146" s="12">
        <v>541250</v>
      </c>
      <c r="G146" s="11">
        <f t="shared" si="12"/>
        <v>1661076</v>
      </c>
      <c r="H146" s="11">
        <f t="shared" si="13"/>
        <v>1912969</v>
      </c>
      <c r="I146" s="15">
        <f t="shared" si="14"/>
        <v>46.47607962406741</v>
      </c>
      <c r="J146" s="12">
        <v>0</v>
      </c>
    </row>
    <row r="147" spans="1:10">
      <c r="A147" s="1">
        <v>5</v>
      </c>
      <c r="B147" s="47"/>
      <c r="C147" s="10" t="s">
        <v>28</v>
      </c>
      <c r="D147" s="39">
        <v>2920500</v>
      </c>
      <c r="E147" s="12">
        <v>1674649</v>
      </c>
      <c r="F147" s="12">
        <v>925077</v>
      </c>
      <c r="G147" s="11">
        <f t="shared" si="12"/>
        <v>2599726</v>
      </c>
      <c r="H147" s="11">
        <f t="shared" si="13"/>
        <v>320774</v>
      </c>
      <c r="I147" s="15">
        <f t="shared" si="14"/>
        <v>89.016469782571477</v>
      </c>
      <c r="J147" s="12">
        <v>0</v>
      </c>
    </row>
    <row r="148" spans="1:10">
      <c r="A148" s="1">
        <v>6</v>
      </c>
      <c r="B148" s="47"/>
      <c r="C148" s="10" t="s">
        <v>29</v>
      </c>
      <c r="D148" s="39">
        <v>4033714</v>
      </c>
      <c r="E148" s="12">
        <v>0</v>
      </c>
      <c r="F148" s="12"/>
      <c r="G148" s="11">
        <f t="shared" si="12"/>
        <v>0</v>
      </c>
      <c r="H148" s="11">
        <f t="shared" si="13"/>
        <v>4033714</v>
      </c>
      <c r="I148" s="15">
        <f t="shared" si="14"/>
        <v>0</v>
      </c>
      <c r="J148" s="12">
        <v>0</v>
      </c>
    </row>
    <row r="149" spans="1:10">
      <c r="A149" s="1">
        <v>7</v>
      </c>
      <c r="B149" s="47" t="s">
        <v>14</v>
      </c>
      <c r="C149" s="10" t="s">
        <v>30</v>
      </c>
      <c r="D149" s="40">
        <v>4153944</v>
      </c>
      <c r="E149" s="12">
        <v>0</v>
      </c>
      <c r="F149" s="12"/>
      <c r="G149" s="11">
        <f t="shared" si="12"/>
        <v>0</v>
      </c>
      <c r="H149" s="11">
        <f t="shared" si="13"/>
        <v>4153944</v>
      </c>
      <c r="I149" s="15">
        <f t="shared" si="14"/>
        <v>0</v>
      </c>
      <c r="J149" s="12">
        <v>0</v>
      </c>
    </row>
    <row r="150" spans="1:10">
      <c r="A150" s="1">
        <v>8</v>
      </c>
      <c r="B150" s="47"/>
      <c r="C150" s="10" t="s">
        <v>31</v>
      </c>
      <c r="D150" s="40">
        <v>3295266</v>
      </c>
      <c r="E150" s="12">
        <v>1025116</v>
      </c>
      <c r="F150" s="12">
        <v>361592</v>
      </c>
      <c r="G150" s="11">
        <f t="shared" si="12"/>
        <v>1386708</v>
      </c>
      <c r="H150" s="11">
        <f t="shared" si="13"/>
        <v>1908558</v>
      </c>
      <c r="I150" s="15">
        <f t="shared" si="14"/>
        <v>42.081822833118778</v>
      </c>
      <c r="J150" s="12">
        <v>0</v>
      </c>
    </row>
    <row r="151" spans="1:10">
      <c r="A151" s="1">
        <v>9</v>
      </c>
      <c r="B151" s="47"/>
      <c r="C151" s="10" t="s">
        <v>32</v>
      </c>
      <c r="D151" s="40">
        <v>4559642</v>
      </c>
      <c r="E151" s="12">
        <v>0</v>
      </c>
      <c r="F151" s="12"/>
      <c r="G151" s="11">
        <f t="shared" si="12"/>
        <v>0</v>
      </c>
      <c r="H151" s="11">
        <f t="shared" si="13"/>
        <v>4559642</v>
      </c>
      <c r="I151" s="15">
        <f t="shared" si="14"/>
        <v>0</v>
      </c>
      <c r="J151" s="12">
        <v>0</v>
      </c>
    </row>
    <row r="152" spans="1:10">
      <c r="A152" s="1">
        <v>10</v>
      </c>
      <c r="B152" s="47" t="s">
        <v>13</v>
      </c>
      <c r="C152" s="10" t="s">
        <v>33</v>
      </c>
      <c r="D152" s="40">
        <v>2537303</v>
      </c>
      <c r="E152" s="12">
        <v>0</v>
      </c>
      <c r="F152" s="12"/>
      <c r="G152" s="11">
        <f t="shared" si="12"/>
        <v>0</v>
      </c>
      <c r="H152" s="11">
        <f t="shared" si="13"/>
        <v>2537303</v>
      </c>
      <c r="I152" s="15">
        <f t="shared" si="14"/>
        <v>0</v>
      </c>
      <c r="J152" s="12">
        <v>0</v>
      </c>
    </row>
    <row r="153" spans="1:10">
      <c r="A153" s="1">
        <v>11</v>
      </c>
      <c r="B153" s="47"/>
      <c r="C153" s="10" t="s">
        <v>34</v>
      </c>
      <c r="D153" s="40">
        <v>1601694</v>
      </c>
      <c r="E153" s="12">
        <v>1535694</v>
      </c>
      <c r="F153" s="12"/>
      <c r="G153" s="11">
        <f t="shared" si="12"/>
        <v>1535694</v>
      </c>
      <c r="H153" s="11">
        <f t="shared" si="13"/>
        <v>66000</v>
      </c>
      <c r="I153" s="15">
        <f t="shared" si="14"/>
        <v>95.879362724715207</v>
      </c>
      <c r="J153" s="12">
        <v>0</v>
      </c>
    </row>
    <row r="154" spans="1:10">
      <c r="A154" s="1">
        <v>12</v>
      </c>
      <c r="B154" s="47"/>
      <c r="C154" s="10" t="s">
        <v>35</v>
      </c>
      <c r="D154" s="40">
        <v>1035426</v>
      </c>
      <c r="E154" s="12">
        <v>928882</v>
      </c>
      <c r="F154" s="12"/>
      <c r="G154" s="11">
        <f t="shared" si="12"/>
        <v>928882</v>
      </c>
      <c r="H154" s="11">
        <f t="shared" si="13"/>
        <v>106544</v>
      </c>
      <c r="I154" s="15">
        <f t="shared" si="14"/>
        <v>89.710128971070844</v>
      </c>
      <c r="J154" s="12">
        <v>0</v>
      </c>
    </row>
    <row r="155" spans="1:10">
      <c r="A155" s="1">
        <v>13</v>
      </c>
      <c r="B155" s="47"/>
      <c r="C155" s="10" t="s">
        <v>36</v>
      </c>
      <c r="D155" s="40">
        <v>2721305</v>
      </c>
      <c r="E155" s="12">
        <v>750061</v>
      </c>
      <c r="F155" s="12">
        <v>310138</v>
      </c>
      <c r="G155" s="11">
        <f t="shared" si="12"/>
        <v>1060199</v>
      </c>
      <c r="H155" s="11">
        <f t="shared" si="13"/>
        <v>1661106</v>
      </c>
      <c r="I155" s="15">
        <f t="shared" si="14"/>
        <v>38.959212583668496</v>
      </c>
      <c r="J155" s="12">
        <v>0</v>
      </c>
    </row>
    <row r="156" spans="1:10">
      <c r="A156" s="1">
        <v>14</v>
      </c>
      <c r="B156" s="51" t="s">
        <v>13</v>
      </c>
      <c r="C156" s="10" t="s">
        <v>37</v>
      </c>
      <c r="D156" s="40">
        <v>2020984</v>
      </c>
      <c r="E156" s="12">
        <v>1545850</v>
      </c>
      <c r="F156" s="12"/>
      <c r="G156" s="11">
        <f t="shared" si="12"/>
        <v>1545850</v>
      </c>
      <c r="H156" s="11">
        <f t="shared" si="13"/>
        <v>475134</v>
      </c>
      <c r="I156" s="15">
        <f t="shared" si="14"/>
        <v>76.489967263471655</v>
      </c>
      <c r="J156" s="12">
        <v>0</v>
      </c>
    </row>
    <row r="157" spans="1:10">
      <c r="A157" s="1">
        <v>15</v>
      </c>
      <c r="B157" s="52"/>
      <c r="C157" s="10" t="s">
        <v>38</v>
      </c>
      <c r="D157" s="40">
        <v>2542801</v>
      </c>
      <c r="E157" s="12">
        <v>505744</v>
      </c>
      <c r="F157" s="12"/>
      <c r="G157" s="11">
        <f t="shared" si="12"/>
        <v>505744</v>
      </c>
      <c r="H157" s="11">
        <f t="shared" si="13"/>
        <v>2037057</v>
      </c>
      <c r="I157" s="15">
        <f t="shared" si="14"/>
        <v>19.889248116545495</v>
      </c>
      <c r="J157" s="12">
        <v>0</v>
      </c>
    </row>
    <row r="158" spans="1:10">
      <c r="A158" s="1">
        <v>16</v>
      </c>
      <c r="B158" s="50"/>
      <c r="C158" s="10" t="s">
        <v>39</v>
      </c>
      <c r="D158" s="40">
        <v>3315038</v>
      </c>
      <c r="E158" s="12">
        <v>158455</v>
      </c>
      <c r="F158" s="12"/>
      <c r="G158" s="11">
        <f t="shared" si="12"/>
        <v>158455</v>
      </c>
      <c r="H158" s="11">
        <f t="shared" si="13"/>
        <v>3156583</v>
      </c>
      <c r="I158" s="15">
        <f t="shared" si="14"/>
        <v>4.779884876131133</v>
      </c>
      <c r="J158" s="12">
        <v>0</v>
      </c>
    </row>
    <row r="159" spans="1:10">
      <c r="A159" s="1">
        <v>17</v>
      </c>
      <c r="B159" s="45" t="s">
        <v>15</v>
      </c>
      <c r="C159" s="46"/>
      <c r="D159" s="40">
        <v>1438921</v>
      </c>
      <c r="E159" s="12">
        <v>1275048</v>
      </c>
      <c r="F159" s="12"/>
      <c r="G159" s="11">
        <f t="shared" si="12"/>
        <v>1275048</v>
      </c>
      <c r="H159" s="11">
        <f t="shared" si="13"/>
        <v>163873</v>
      </c>
      <c r="I159" s="15">
        <f t="shared" si="14"/>
        <v>88.611397012066689</v>
      </c>
      <c r="J159" s="12">
        <v>0</v>
      </c>
    </row>
    <row r="160" spans="1:10">
      <c r="A160" s="1">
        <v>18</v>
      </c>
      <c r="B160" s="45" t="s">
        <v>16</v>
      </c>
      <c r="C160" s="46"/>
      <c r="D160" s="40">
        <v>1223544</v>
      </c>
      <c r="E160" s="12">
        <v>0</v>
      </c>
      <c r="F160" s="12"/>
      <c r="G160" s="11">
        <f t="shared" si="12"/>
        <v>0</v>
      </c>
      <c r="H160" s="11">
        <f t="shared" si="13"/>
        <v>1223544</v>
      </c>
      <c r="I160" s="15">
        <f t="shared" si="14"/>
        <v>0</v>
      </c>
      <c r="J160" s="12">
        <v>0</v>
      </c>
    </row>
    <row r="161" spans="1:10">
      <c r="A161" s="1">
        <v>19</v>
      </c>
      <c r="B161" s="45" t="s">
        <v>17</v>
      </c>
      <c r="C161" s="46"/>
      <c r="D161" s="40">
        <v>1084627</v>
      </c>
      <c r="E161" s="12">
        <v>16500</v>
      </c>
      <c r="F161" s="12"/>
      <c r="G161" s="11">
        <f t="shared" si="12"/>
        <v>16500</v>
      </c>
      <c r="H161" s="11">
        <f t="shared" si="13"/>
        <v>1068127</v>
      </c>
      <c r="I161" s="15">
        <f t="shared" si="14"/>
        <v>1.5212603042336212</v>
      </c>
      <c r="J161" s="12">
        <v>0</v>
      </c>
    </row>
    <row r="162" spans="1:10">
      <c r="A162" s="1">
        <v>20</v>
      </c>
      <c r="B162" s="45" t="s">
        <v>18</v>
      </c>
      <c r="C162" s="46"/>
      <c r="D162" s="12"/>
      <c r="E162" s="12">
        <v>0</v>
      </c>
      <c r="F162" s="12"/>
      <c r="G162" s="11">
        <f t="shared" si="12"/>
        <v>0</v>
      </c>
      <c r="H162" s="11">
        <f t="shared" si="13"/>
        <v>0</v>
      </c>
      <c r="I162" s="15" t="e">
        <f t="shared" si="14"/>
        <v>#DIV/0!</v>
      </c>
      <c r="J162" s="12">
        <v>0</v>
      </c>
    </row>
    <row r="163" spans="1:10">
      <c r="A163" s="1">
        <v>21</v>
      </c>
      <c r="B163" s="45" t="s">
        <v>19</v>
      </c>
      <c r="C163" s="46"/>
      <c r="D163" s="12">
        <v>1759774</v>
      </c>
      <c r="E163" s="12">
        <v>0</v>
      </c>
      <c r="F163" s="12"/>
      <c r="G163" s="11">
        <f t="shared" si="12"/>
        <v>0</v>
      </c>
      <c r="H163" s="11">
        <f t="shared" si="13"/>
        <v>1759774</v>
      </c>
      <c r="I163" s="15">
        <f t="shared" si="14"/>
        <v>0</v>
      </c>
      <c r="J163" s="12">
        <v>0</v>
      </c>
    </row>
    <row r="164" spans="1:10">
      <c r="A164" s="1">
        <v>22</v>
      </c>
      <c r="B164" s="45" t="s">
        <v>20</v>
      </c>
      <c r="C164" s="46"/>
      <c r="D164" s="12"/>
      <c r="E164" s="12">
        <v>0</v>
      </c>
      <c r="F164" s="12"/>
      <c r="G164" s="11">
        <f t="shared" si="12"/>
        <v>0</v>
      </c>
      <c r="H164" s="11">
        <f t="shared" si="13"/>
        <v>0</v>
      </c>
      <c r="I164" s="15" t="e">
        <f t="shared" si="14"/>
        <v>#DIV/0!</v>
      </c>
      <c r="J164" s="12">
        <v>0</v>
      </c>
    </row>
    <row r="165" spans="1:10">
      <c r="A165" s="3">
        <v>23</v>
      </c>
      <c r="B165" s="47" t="s">
        <v>21</v>
      </c>
      <c r="C165" s="47"/>
      <c r="D165" s="12"/>
      <c r="E165" s="12">
        <v>0</v>
      </c>
      <c r="F165" s="12"/>
      <c r="G165" s="11">
        <f t="shared" si="12"/>
        <v>0</v>
      </c>
      <c r="H165" s="11">
        <f t="shared" si="13"/>
        <v>0</v>
      </c>
      <c r="I165" s="15" t="e">
        <f t="shared" si="14"/>
        <v>#DIV/0!</v>
      </c>
      <c r="J165" s="12">
        <v>0</v>
      </c>
    </row>
    <row r="166" spans="1:10">
      <c r="A166" s="4">
        <v>24</v>
      </c>
      <c r="B166" s="48" t="s">
        <v>22</v>
      </c>
      <c r="C166" s="49"/>
      <c r="D166" s="13">
        <f>SUM(D143:D165)</f>
        <v>58802622</v>
      </c>
      <c r="E166" s="13">
        <f>SUM(E143:E165)</f>
        <v>11315171</v>
      </c>
      <c r="F166" s="13">
        <f>SUM(F143:F165)</f>
        <v>2138057</v>
      </c>
      <c r="G166" s="14">
        <f t="shared" si="12"/>
        <v>13453228</v>
      </c>
      <c r="H166" s="14">
        <f t="shared" si="13"/>
        <v>45349394</v>
      </c>
      <c r="I166" s="16">
        <f t="shared" si="14"/>
        <v>22.878619256127728</v>
      </c>
      <c r="J166" s="13">
        <f>SUM(J143:J165)</f>
        <v>0</v>
      </c>
    </row>
    <row r="171" spans="1:10">
      <c r="A171" s="53" t="s">
        <v>40</v>
      </c>
      <c r="B171" s="53"/>
      <c r="C171" s="53"/>
      <c r="D171" s="53"/>
      <c r="E171" s="53"/>
      <c r="F171" s="53"/>
      <c r="G171" s="53"/>
      <c r="H171" s="53"/>
      <c r="I171" s="53"/>
      <c r="J171" s="53"/>
    </row>
    <row r="172" spans="1:10">
      <c r="A172" s="53" t="s">
        <v>0</v>
      </c>
      <c r="B172" s="53"/>
      <c r="C172" s="53"/>
      <c r="D172" s="53"/>
      <c r="E172" s="53"/>
      <c r="F172" s="53"/>
      <c r="G172" s="53"/>
      <c r="H172" s="53"/>
      <c r="I172" s="53"/>
      <c r="J172" s="53"/>
    </row>
    <row r="173" spans="1:10">
      <c r="A173" s="54" t="s">
        <v>47</v>
      </c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1:10">
      <c r="A174" s="5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5" t="s">
        <v>1</v>
      </c>
      <c r="B175" s="55" t="s">
        <v>2</v>
      </c>
      <c r="C175" s="55" t="s">
        <v>3</v>
      </c>
      <c r="D175" s="55" t="s">
        <v>4</v>
      </c>
      <c r="E175" s="57" t="s">
        <v>5</v>
      </c>
      <c r="F175" s="58"/>
      <c r="G175" s="59"/>
      <c r="H175" s="60" t="s">
        <v>9</v>
      </c>
      <c r="I175" s="28" t="s">
        <v>10</v>
      </c>
      <c r="J175" s="60" t="s">
        <v>11</v>
      </c>
    </row>
    <row r="176" spans="1:10" ht="15.75" thickBot="1">
      <c r="A176" s="56"/>
      <c r="B176" s="56"/>
      <c r="C176" s="56"/>
      <c r="D176" s="56"/>
      <c r="E176" s="27" t="s">
        <v>6</v>
      </c>
      <c r="F176" s="27" t="s">
        <v>7</v>
      </c>
      <c r="G176" s="27" t="s">
        <v>8</v>
      </c>
      <c r="H176" s="61"/>
      <c r="I176" s="29" t="s">
        <v>23</v>
      </c>
      <c r="J176" s="61"/>
    </row>
    <row r="177" spans="1:10" ht="15.75" thickTop="1">
      <c r="A177" s="2">
        <v>1</v>
      </c>
      <c r="B177" s="50" t="s">
        <v>12</v>
      </c>
      <c r="C177" s="9" t="s">
        <v>24</v>
      </c>
      <c r="D177" s="11">
        <v>3534703</v>
      </c>
      <c r="E177" s="11">
        <v>779346</v>
      </c>
      <c r="F177" s="11"/>
      <c r="G177" s="11">
        <f t="shared" ref="G177:G200" si="15">SUM(E177,F177,J177)</f>
        <v>779346</v>
      </c>
      <c r="H177" s="11">
        <f>(D177-G177)</f>
        <v>2755357</v>
      </c>
      <c r="I177" s="15">
        <f>(G177/D177*100)</f>
        <v>22.0484153831312</v>
      </c>
      <c r="J177" s="11">
        <v>0</v>
      </c>
    </row>
    <row r="178" spans="1:10">
      <c r="A178" s="1">
        <v>2</v>
      </c>
      <c r="B178" s="47"/>
      <c r="C178" s="10" t="s">
        <v>25</v>
      </c>
      <c r="D178" s="12">
        <v>6287642</v>
      </c>
      <c r="E178" s="12">
        <v>0</v>
      </c>
      <c r="F178" s="12"/>
      <c r="G178" s="11">
        <f t="shared" si="15"/>
        <v>0</v>
      </c>
      <c r="H178" s="11">
        <f t="shared" ref="H178:H200" si="16">(D178-G178)</f>
        <v>6287642</v>
      </c>
      <c r="I178" s="15">
        <f t="shared" ref="I178:I200" si="17">(G178/D178*100)</f>
        <v>0</v>
      </c>
      <c r="J178" s="12">
        <v>0</v>
      </c>
    </row>
    <row r="179" spans="1:10">
      <c r="A179" s="1">
        <v>3</v>
      </c>
      <c r="B179" s="47"/>
      <c r="C179" s="10" t="s">
        <v>26</v>
      </c>
      <c r="D179" s="12">
        <v>5161749</v>
      </c>
      <c r="E179" s="12">
        <v>0</v>
      </c>
      <c r="F179" s="12"/>
      <c r="G179" s="11">
        <f t="shared" si="15"/>
        <v>0</v>
      </c>
      <c r="H179" s="11">
        <f t="shared" si="16"/>
        <v>5161749</v>
      </c>
      <c r="I179" s="15">
        <f t="shared" si="17"/>
        <v>0</v>
      </c>
      <c r="J179" s="12">
        <v>0</v>
      </c>
    </row>
    <row r="180" spans="1:10">
      <c r="A180" s="1">
        <v>4</v>
      </c>
      <c r="B180" s="47" t="s">
        <v>13</v>
      </c>
      <c r="C180" s="10" t="s">
        <v>27</v>
      </c>
      <c r="D180" s="12">
        <v>3574045</v>
      </c>
      <c r="E180" s="12">
        <v>1661076</v>
      </c>
      <c r="F180" s="12"/>
      <c r="G180" s="11">
        <f t="shared" si="15"/>
        <v>1661076</v>
      </c>
      <c r="H180" s="11">
        <f t="shared" si="16"/>
        <v>1912969</v>
      </c>
      <c r="I180" s="15">
        <f t="shared" si="17"/>
        <v>46.47607962406741</v>
      </c>
      <c r="J180" s="12">
        <v>0</v>
      </c>
    </row>
    <row r="181" spans="1:10">
      <c r="A181" s="1">
        <v>5</v>
      </c>
      <c r="B181" s="47"/>
      <c r="C181" s="10" t="s">
        <v>28</v>
      </c>
      <c r="D181" s="12">
        <v>2920500</v>
      </c>
      <c r="E181" s="12">
        <v>2599726</v>
      </c>
      <c r="F181" s="12">
        <v>915434</v>
      </c>
      <c r="G181" s="11">
        <f t="shared" si="15"/>
        <v>3515160</v>
      </c>
      <c r="H181" s="11">
        <f t="shared" si="16"/>
        <v>-594660</v>
      </c>
      <c r="I181" s="15">
        <f t="shared" si="17"/>
        <v>120.36158192090396</v>
      </c>
      <c r="J181" s="12">
        <v>0</v>
      </c>
    </row>
    <row r="182" spans="1:10">
      <c r="A182" s="1">
        <v>6</v>
      </c>
      <c r="B182" s="47"/>
      <c r="C182" s="10" t="s">
        <v>29</v>
      </c>
      <c r="D182" s="12">
        <v>4033714</v>
      </c>
      <c r="E182" s="12">
        <v>0</v>
      </c>
      <c r="F182" s="12"/>
      <c r="G182" s="11">
        <f t="shared" si="15"/>
        <v>0</v>
      </c>
      <c r="H182" s="11">
        <f t="shared" si="16"/>
        <v>4033714</v>
      </c>
      <c r="I182" s="15">
        <f t="shared" si="17"/>
        <v>0</v>
      </c>
      <c r="J182" s="12">
        <v>0</v>
      </c>
    </row>
    <row r="183" spans="1:10">
      <c r="A183" s="1">
        <v>7</v>
      </c>
      <c r="B183" s="47" t="s">
        <v>14</v>
      </c>
      <c r="C183" s="10" t="s">
        <v>30</v>
      </c>
      <c r="D183" s="12">
        <v>4153944</v>
      </c>
      <c r="E183" s="12">
        <v>0</v>
      </c>
      <c r="F183" s="12"/>
      <c r="G183" s="11">
        <f t="shared" si="15"/>
        <v>0</v>
      </c>
      <c r="H183" s="11">
        <f t="shared" si="16"/>
        <v>4153944</v>
      </c>
      <c r="I183" s="15">
        <f t="shared" si="17"/>
        <v>0</v>
      </c>
      <c r="J183" s="12">
        <v>0</v>
      </c>
    </row>
    <row r="184" spans="1:10">
      <c r="A184" s="1">
        <v>8</v>
      </c>
      <c r="B184" s="47"/>
      <c r="C184" s="10" t="s">
        <v>31</v>
      </c>
      <c r="D184" s="12">
        <v>3295266</v>
      </c>
      <c r="E184" s="12">
        <v>1386708</v>
      </c>
      <c r="F184" s="12"/>
      <c r="G184" s="11">
        <f t="shared" si="15"/>
        <v>1386708</v>
      </c>
      <c r="H184" s="11">
        <f t="shared" si="16"/>
        <v>1908558</v>
      </c>
      <c r="I184" s="15">
        <f t="shared" si="17"/>
        <v>42.081822833118778</v>
      </c>
      <c r="J184" s="12">
        <v>0</v>
      </c>
    </row>
    <row r="185" spans="1:10">
      <c r="A185" s="1">
        <v>9</v>
      </c>
      <c r="B185" s="47"/>
      <c r="C185" s="10" t="s">
        <v>32</v>
      </c>
      <c r="D185" s="12">
        <v>4559642</v>
      </c>
      <c r="E185" s="12">
        <v>0</v>
      </c>
      <c r="F185" s="12"/>
      <c r="G185" s="11">
        <f t="shared" si="15"/>
        <v>0</v>
      </c>
      <c r="H185" s="11">
        <f t="shared" si="16"/>
        <v>4559642</v>
      </c>
      <c r="I185" s="15">
        <f t="shared" si="17"/>
        <v>0</v>
      </c>
      <c r="J185" s="12">
        <v>0</v>
      </c>
    </row>
    <row r="186" spans="1:10">
      <c r="A186" s="1">
        <v>10</v>
      </c>
      <c r="B186" s="47" t="s">
        <v>13</v>
      </c>
      <c r="C186" s="10" t="s">
        <v>33</v>
      </c>
      <c r="D186" s="12">
        <v>2537303</v>
      </c>
      <c r="E186" s="12">
        <v>0</v>
      </c>
      <c r="F186" s="12"/>
      <c r="G186" s="11">
        <f t="shared" si="15"/>
        <v>0</v>
      </c>
      <c r="H186" s="11">
        <f t="shared" si="16"/>
        <v>2537303</v>
      </c>
      <c r="I186" s="15">
        <f t="shared" si="17"/>
        <v>0</v>
      </c>
      <c r="J186" s="12">
        <v>0</v>
      </c>
    </row>
    <row r="187" spans="1:10">
      <c r="A187" s="1">
        <v>11</v>
      </c>
      <c r="B187" s="47"/>
      <c r="C187" s="10" t="s">
        <v>34</v>
      </c>
      <c r="D187" s="12">
        <v>1601694</v>
      </c>
      <c r="E187" s="12">
        <v>1535694</v>
      </c>
      <c r="F187" s="12"/>
      <c r="G187" s="11">
        <f t="shared" si="15"/>
        <v>1535694</v>
      </c>
      <c r="H187" s="11">
        <f t="shared" si="16"/>
        <v>66000</v>
      </c>
      <c r="I187" s="15">
        <f t="shared" si="17"/>
        <v>95.879362724715207</v>
      </c>
      <c r="J187" s="12">
        <v>0</v>
      </c>
    </row>
    <row r="188" spans="1:10">
      <c r="A188" s="1">
        <v>12</v>
      </c>
      <c r="B188" s="47"/>
      <c r="C188" s="10" t="s">
        <v>35</v>
      </c>
      <c r="D188" s="12">
        <v>1035426</v>
      </c>
      <c r="E188" s="12">
        <v>928882</v>
      </c>
      <c r="F188" s="12"/>
      <c r="G188" s="11">
        <f t="shared" si="15"/>
        <v>928882</v>
      </c>
      <c r="H188" s="11">
        <f t="shared" si="16"/>
        <v>106544</v>
      </c>
      <c r="I188" s="15">
        <f t="shared" si="17"/>
        <v>89.710128971070844</v>
      </c>
      <c r="J188" s="12">
        <v>0</v>
      </c>
    </row>
    <row r="189" spans="1:10">
      <c r="A189" s="1">
        <v>13</v>
      </c>
      <c r="B189" s="47"/>
      <c r="C189" s="10" t="s">
        <v>36</v>
      </c>
      <c r="D189" s="12">
        <v>2721305</v>
      </c>
      <c r="E189" s="12">
        <v>1060199</v>
      </c>
      <c r="F189" s="12"/>
      <c r="G189" s="11">
        <f t="shared" si="15"/>
        <v>1060199</v>
      </c>
      <c r="H189" s="11">
        <f t="shared" si="16"/>
        <v>1661106</v>
      </c>
      <c r="I189" s="15">
        <f t="shared" si="17"/>
        <v>38.959212583668496</v>
      </c>
      <c r="J189" s="12">
        <v>0</v>
      </c>
    </row>
    <row r="190" spans="1:10">
      <c r="A190" s="1">
        <v>14</v>
      </c>
      <c r="B190" s="51" t="s">
        <v>13</v>
      </c>
      <c r="C190" s="10" t="s">
        <v>37</v>
      </c>
      <c r="D190" s="12">
        <v>2020984</v>
      </c>
      <c r="E190" s="12">
        <v>1545850</v>
      </c>
      <c r="F190" s="12"/>
      <c r="G190" s="11">
        <f t="shared" si="15"/>
        <v>1545850</v>
      </c>
      <c r="H190" s="11">
        <f t="shared" si="16"/>
        <v>475134</v>
      </c>
      <c r="I190" s="15">
        <f t="shared" si="17"/>
        <v>76.489967263471655</v>
      </c>
      <c r="J190" s="12">
        <v>0</v>
      </c>
    </row>
    <row r="191" spans="1:10">
      <c r="A191" s="1">
        <v>15</v>
      </c>
      <c r="B191" s="52"/>
      <c r="C191" s="10" t="s">
        <v>38</v>
      </c>
      <c r="D191" s="12">
        <v>2542801</v>
      </c>
      <c r="E191" s="12">
        <v>505744</v>
      </c>
      <c r="F191" s="12"/>
      <c r="G191" s="11">
        <f t="shared" si="15"/>
        <v>505744</v>
      </c>
      <c r="H191" s="11">
        <f t="shared" si="16"/>
        <v>2037057</v>
      </c>
      <c r="I191" s="15">
        <f t="shared" si="17"/>
        <v>19.889248116545495</v>
      </c>
      <c r="J191" s="12">
        <v>0</v>
      </c>
    </row>
    <row r="192" spans="1:10">
      <c r="A192" s="1">
        <v>16</v>
      </c>
      <c r="B192" s="50"/>
      <c r="C192" s="10" t="s">
        <v>39</v>
      </c>
      <c r="D192" s="12">
        <v>3315038</v>
      </c>
      <c r="E192" s="12">
        <v>158455</v>
      </c>
      <c r="F192" s="12"/>
      <c r="G192" s="11">
        <f t="shared" si="15"/>
        <v>158455</v>
      </c>
      <c r="H192" s="11">
        <f t="shared" si="16"/>
        <v>3156583</v>
      </c>
      <c r="I192" s="15">
        <f t="shared" si="17"/>
        <v>4.779884876131133</v>
      </c>
      <c r="J192" s="12">
        <v>0</v>
      </c>
    </row>
    <row r="193" spans="1:10">
      <c r="A193" s="1">
        <v>17</v>
      </c>
      <c r="B193" s="45" t="s">
        <v>15</v>
      </c>
      <c r="C193" s="46"/>
      <c r="D193" s="12">
        <v>1438921</v>
      </c>
      <c r="E193" s="12">
        <v>1275048</v>
      </c>
      <c r="F193" s="12"/>
      <c r="G193" s="11">
        <f t="shared" si="15"/>
        <v>1275048</v>
      </c>
      <c r="H193" s="11">
        <f t="shared" si="16"/>
        <v>163873</v>
      </c>
      <c r="I193" s="15">
        <f t="shared" si="17"/>
        <v>88.611397012066689</v>
      </c>
      <c r="J193" s="12">
        <v>0</v>
      </c>
    </row>
    <row r="194" spans="1:10">
      <c r="A194" s="1">
        <v>18</v>
      </c>
      <c r="B194" s="45" t="s">
        <v>16</v>
      </c>
      <c r="C194" s="46"/>
      <c r="D194" s="12">
        <v>1223544</v>
      </c>
      <c r="E194" s="12">
        <v>0</v>
      </c>
      <c r="F194" s="12"/>
      <c r="G194" s="11">
        <f t="shared" si="15"/>
        <v>0</v>
      </c>
      <c r="H194" s="11">
        <f t="shared" si="16"/>
        <v>1223544</v>
      </c>
      <c r="I194" s="15">
        <f t="shared" si="17"/>
        <v>0</v>
      </c>
      <c r="J194" s="12">
        <v>0</v>
      </c>
    </row>
    <row r="195" spans="1:10">
      <c r="A195" s="1">
        <v>19</v>
      </c>
      <c r="B195" s="45" t="s">
        <v>17</v>
      </c>
      <c r="C195" s="46"/>
      <c r="D195" s="12">
        <v>1084627</v>
      </c>
      <c r="E195" s="12">
        <v>16500</v>
      </c>
      <c r="F195" s="12"/>
      <c r="G195" s="11">
        <f t="shared" si="15"/>
        <v>16500</v>
      </c>
      <c r="H195" s="11">
        <f t="shared" si="16"/>
        <v>1068127</v>
      </c>
      <c r="I195" s="15">
        <f t="shared" si="17"/>
        <v>1.5212603042336212</v>
      </c>
      <c r="J195" s="12">
        <v>0</v>
      </c>
    </row>
    <row r="196" spans="1:10">
      <c r="A196" s="1">
        <v>20</v>
      </c>
      <c r="B196" s="45" t="s">
        <v>18</v>
      </c>
      <c r="C196" s="46"/>
      <c r="D196" s="12"/>
      <c r="E196" s="12">
        <v>0</v>
      </c>
      <c r="F196" s="12"/>
      <c r="G196" s="11">
        <f t="shared" si="15"/>
        <v>0</v>
      </c>
      <c r="H196" s="11">
        <f t="shared" si="16"/>
        <v>0</v>
      </c>
      <c r="I196" s="15" t="e">
        <f t="shared" si="17"/>
        <v>#DIV/0!</v>
      </c>
      <c r="J196" s="12">
        <v>0</v>
      </c>
    </row>
    <row r="197" spans="1:10">
      <c r="A197" s="1">
        <v>21</v>
      </c>
      <c r="B197" s="45" t="s">
        <v>19</v>
      </c>
      <c r="C197" s="46"/>
      <c r="D197" s="12">
        <v>1759774</v>
      </c>
      <c r="E197" s="12">
        <v>0</v>
      </c>
      <c r="F197" s="12"/>
      <c r="G197" s="11">
        <f t="shared" si="15"/>
        <v>0</v>
      </c>
      <c r="H197" s="11">
        <f t="shared" si="16"/>
        <v>1759774</v>
      </c>
      <c r="I197" s="15">
        <f t="shared" si="17"/>
        <v>0</v>
      </c>
      <c r="J197" s="12">
        <v>0</v>
      </c>
    </row>
    <row r="198" spans="1:10">
      <c r="A198" s="1">
        <v>22</v>
      </c>
      <c r="B198" s="45" t="s">
        <v>20</v>
      </c>
      <c r="C198" s="46"/>
      <c r="D198" s="12"/>
      <c r="E198" s="12">
        <v>0</v>
      </c>
      <c r="F198" s="12"/>
      <c r="G198" s="11">
        <f t="shared" si="15"/>
        <v>0</v>
      </c>
      <c r="H198" s="11">
        <f t="shared" si="16"/>
        <v>0</v>
      </c>
      <c r="I198" s="15" t="e">
        <f t="shared" si="17"/>
        <v>#DIV/0!</v>
      </c>
      <c r="J198" s="12">
        <v>0</v>
      </c>
    </row>
    <row r="199" spans="1:10">
      <c r="A199" s="3">
        <v>23</v>
      </c>
      <c r="B199" s="47" t="s">
        <v>21</v>
      </c>
      <c r="C199" s="47"/>
      <c r="D199" s="12"/>
      <c r="E199" s="12">
        <v>0</v>
      </c>
      <c r="F199" s="12"/>
      <c r="G199" s="11">
        <f t="shared" si="15"/>
        <v>0</v>
      </c>
      <c r="H199" s="11">
        <f t="shared" si="16"/>
        <v>0</v>
      </c>
      <c r="I199" s="15" t="e">
        <f t="shared" si="17"/>
        <v>#DIV/0!</v>
      </c>
      <c r="J199" s="12">
        <v>0</v>
      </c>
    </row>
    <row r="200" spans="1:10">
      <c r="A200" s="4">
        <v>24</v>
      </c>
      <c r="B200" s="48" t="s">
        <v>22</v>
      </c>
      <c r="C200" s="49"/>
      <c r="D200" s="13">
        <f>SUM(D177:D199)</f>
        <v>58802622</v>
      </c>
      <c r="E200" s="13">
        <f>SUM(E177:E199)</f>
        <v>13453228</v>
      </c>
      <c r="F200" s="13">
        <f>SUM(F177:F199)</f>
        <v>915434</v>
      </c>
      <c r="G200" s="14">
        <f t="shared" si="15"/>
        <v>14368662</v>
      </c>
      <c r="H200" s="14">
        <f t="shared" si="16"/>
        <v>44433960</v>
      </c>
      <c r="I200" s="16">
        <f t="shared" si="17"/>
        <v>24.435410380169781</v>
      </c>
      <c r="J200" s="13">
        <f>SUM(J177:J199)</f>
        <v>0</v>
      </c>
    </row>
    <row r="205" spans="1:10">
      <c r="A205" s="53" t="s">
        <v>40</v>
      </c>
      <c r="B205" s="53"/>
      <c r="C205" s="53"/>
      <c r="D205" s="53"/>
      <c r="E205" s="53"/>
      <c r="F205" s="53"/>
      <c r="G205" s="53"/>
      <c r="H205" s="53"/>
      <c r="I205" s="53"/>
      <c r="J205" s="53"/>
    </row>
    <row r="206" spans="1:10">
      <c r="A206" s="53" t="s">
        <v>0</v>
      </c>
      <c r="B206" s="53"/>
      <c r="C206" s="53"/>
      <c r="D206" s="53"/>
      <c r="E206" s="53"/>
      <c r="F206" s="53"/>
      <c r="G206" s="53"/>
      <c r="H206" s="53"/>
      <c r="I206" s="53"/>
      <c r="J206" s="53"/>
    </row>
    <row r="207" spans="1:10">
      <c r="A207" s="54" t="s">
        <v>48</v>
      </c>
      <c r="B207" s="54"/>
      <c r="C207" s="54"/>
      <c r="D207" s="54"/>
      <c r="E207" s="54"/>
      <c r="F207" s="54"/>
      <c r="G207" s="54"/>
      <c r="H207" s="54"/>
      <c r="I207" s="54"/>
      <c r="J207" s="54"/>
    </row>
    <row r="208" spans="1:10">
      <c r="A208" s="5"/>
      <c r="B208" s="5"/>
      <c r="C208" s="5"/>
      <c r="D208" s="5"/>
      <c r="E208" s="5"/>
      <c r="F208" s="5"/>
      <c r="G208" s="5"/>
      <c r="H208" s="5"/>
      <c r="I208" s="5"/>
      <c r="J208" s="5"/>
    </row>
    <row r="209" spans="1:11">
      <c r="A209" s="55" t="s">
        <v>1</v>
      </c>
      <c r="B209" s="55" t="s">
        <v>2</v>
      </c>
      <c r="C209" s="55" t="s">
        <v>3</v>
      </c>
      <c r="D209" s="55" t="s">
        <v>4</v>
      </c>
      <c r="E209" s="57" t="s">
        <v>5</v>
      </c>
      <c r="F209" s="58"/>
      <c r="G209" s="59"/>
      <c r="H209" s="60" t="s">
        <v>9</v>
      </c>
      <c r="I209" s="31" t="s">
        <v>10</v>
      </c>
      <c r="J209" s="60" t="s">
        <v>11</v>
      </c>
    </row>
    <row r="210" spans="1:11" ht="15.75" thickBot="1">
      <c r="A210" s="56"/>
      <c r="B210" s="56"/>
      <c r="C210" s="56"/>
      <c r="D210" s="56"/>
      <c r="E210" s="30" t="s">
        <v>6</v>
      </c>
      <c r="F210" s="30" t="s">
        <v>7</v>
      </c>
      <c r="G210" s="30" t="s">
        <v>8</v>
      </c>
      <c r="H210" s="61"/>
      <c r="I210" s="32" t="s">
        <v>23</v>
      </c>
      <c r="J210" s="61"/>
    </row>
    <row r="211" spans="1:11" ht="15.75" thickTop="1">
      <c r="A211" s="2">
        <v>1</v>
      </c>
      <c r="B211" s="50" t="s">
        <v>12</v>
      </c>
      <c r="C211" s="9" t="s">
        <v>24</v>
      </c>
      <c r="D211" s="11">
        <v>3534703</v>
      </c>
      <c r="E211" s="11">
        <v>779346</v>
      </c>
      <c r="F211" s="11"/>
      <c r="G211" s="11">
        <f t="shared" ref="G211:G234" si="18">SUM(E211,F211,J211)</f>
        <v>779346</v>
      </c>
      <c r="H211" s="11">
        <f>(D211-G211)</f>
        <v>2755357</v>
      </c>
      <c r="I211" s="15">
        <f>(G211/D211*100)</f>
        <v>22.0484153831312</v>
      </c>
      <c r="J211" s="11">
        <v>0</v>
      </c>
    </row>
    <row r="212" spans="1:11">
      <c r="A212" s="1">
        <v>2</v>
      </c>
      <c r="B212" s="47"/>
      <c r="C212" s="10" t="s">
        <v>25</v>
      </c>
      <c r="D212" s="12">
        <v>6287642</v>
      </c>
      <c r="E212" s="12">
        <v>0</v>
      </c>
      <c r="F212" s="12"/>
      <c r="G212" s="11">
        <f t="shared" si="18"/>
        <v>0</v>
      </c>
      <c r="H212" s="11">
        <f t="shared" ref="H212:H234" si="19">(D212-G212)</f>
        <v>6287642</v>
      </c>
      <c r="I212" s="15">
        <f t="shared" ref="I212:I234" si="20">(G212/D212*100)</f>
        <v>0</v>
      </c>
      <c r="J212" s="12">
        <v>0</v>
      </c>
      <c r="K212">
        <v>1052889</v>
      </c>
    </row>
    <row r="213" spans="1:11">
      <c r="A213" s="1">
        <v>3</v>
      </c>
      <c r="B213" s="47"/>
      <c r="C213" s="10" t="s">
        <v>26</v>
      </c>
      <c r="D213" s="12">
        <v>5161749</v>
      </c>
      <c r="E213" s="12">
        <v>0</v>
      </c>
      <c r="F213" s="12"/>
      <c r="G213" s="11">
        <f t="shared" si="18"/>
        <v>0</v>
      </c>
      <c r="H213" s="11">
        <f t="shared" si="19"/>
        <v>5161749</v>
      </c>
      <c r="I213" s="15">
        <f t="shared" si="20"/>
        <v>0</v>
      </c>
      <c r="J213" s="12">
        <v>0</v>
      </c>
    </row>
    <row r="214" spans="1:11">
      <c r="A214" s="1">
        <v>4</v>
      </c>
      <c r="B214" s="47" t="s">
        <v>13</v>
      </c>
      <c r="C214" s="10" t="s">
        <v>27</v>
      </c>
      <c r="D214" s="12">
        <v>3574045</v>
      </c>
      <c r="E214" s="12">
        <v>1661076</v>
      </c>
      <c r="F214" s="12"/>
      <c r="G214" s="11">
        <f t="shared" si="18"/>
        <v>1661076</v>
      </c>
      <c r="H214" s="11">
        <f t="shared" si="19"/>
        <v>1912969</v>
      </c>
      <c r="I214" s="15">
        <f t="shared" si="20"/>
        <v>46.47607962406741</v>
      </c>
      <c r="J214" s="12">
        <v>0</v>
      </c>
    </row>
    <row r="215" spans="1:11">
      <c r="A215" s="1">
        <v>5</v>
      </c>
      <c r="B215" s="47"/>
      <c r="C215" s="10" t="s">
        <v>28</v>
      </c>
      <c r="D215" s="12">
        <v>2920500</v>
      </c>
      <c r="E215" s="12">
        <v>3515160</v>
      </c>
      <c r="F215" s="12"/>
      <c r="G215" s="11">
        <f t="shared" si="18"/>
        <v>3515160</v>
      </c>
      <c r="H215" s="11">
        <f t="shared" si="19"/>
        <v>-594660</v>
      </c>
      <c r="I215" s="15">
        <f t="shared" si="20"/>
        <v>120.36158192090396</v>
      </c>
      <c r="J215" s="12">
        <v>0</v>
      </c>
    </row>
    <row r="216" spans="1:11">
      <c r="A216" s="1">
        <v>6</v>
      </c>
      <c r="B216" s="47"/>
      <c r="C216" s="10" t="s">
        <v>29</v>
      </c>
      <c r="D216" s="12">
        <v>4033714</v>
      </c>
      <c r="E216" s="12">
        <v>0</v>
      </c>
      <c r="F216" s="12"/>
      <c r="G216" s="11">
        <f t="shared" si="18"/>
        <v>0</v>
      </c>
      <c r="H216" s="11">
        <f t="shared" si="19"/>
        <v>4033714</v>
      </c>
      <c r="I216" s="15">
        <f t="shared" si="20"/>
        <v>0</v>
      </c>
      <c r="J216" s="12">
        <v>0</v>
      </c>
    </row>
    <row r="217" spans="1:11">
      <c r="A217" s="1">
        <v>7</v>
      </c>
      <c r="B217" s="47" t="s">
        <v>14</v>
      </c>
      <c r="C217" s="10" t="s">
        <v>30</v>
      </c>
      <c r="D217" s="12">
        <v>4153944</v>
      </c>
      <c r="E217" s="12">
        <v>0</v>
      </c>
      <c r="F217" s="12"/>
      <c r="G217" s="11">
        <f t="shared" si="18"/>
        <v>0</v>
      </c>
      <c r="H217" s="11">
        <f t="shared" si="19"/>
        <v>4153944</v>
      </c>
      <c r="I217" s="15">
        <f t="shared" si="20"/>
        <v>0</v>
      </c>
      <c r="J217" s="12">
        <v>0</v>
      </c>
    </row>
    <row r="218" spans="1:11">
      <c r="A218" s="1">
        <v>8</v>
      </c>
      <c r="B218" s="47"/>
      <c r="C218" s="10" t="s">
        <v>31</v>
      </c>
      <c r="D218" s="12">
        <v>3295266</v>
      </c>
      <c r="E218" s="12">
        <v>1386708</v>
      </c>
      <c r="F218" s="12"/>
      <c r="G218" s="11">
        <f t="shared" si="18"/>
        <v>1386708</v>
      </c>
      <c r="H218" s="11">
        <f t="shared" si="19"/>
        <v>1908558</v>
      </c>
      <c r="I218" s="15">
        <f t="shared" si="20"/>
        <v>42.081822833118778</v>
      </c>
      <c r="J218" s="12">
        <v>0</v>
      </c>
    </row>
    <row r="219" spans="1:11">
      <c r="A219" s="1">
        <v>9</v>
      </c>
      <c r="B219" s="47"/>
      <c r="C219" s="10" t="s">
        <v>32</v>
      </c>
      <c r="D219" s="12">
        <v>4559642</v>
      </c>
      <c r="E219" s="12">
        <v>0</v>
      </c>
      <c r="F219" s="12"/>
      <c r="G219" s="11">
        <f t="shared" si="18"/>
        <v>0</v>
      </c>
      <c r="H219" s="11">
        <f t="shared" si="19"/>
        <v>4559642</v>
      </c>
      <c r="I219" s="15">
        <f t="shared" si="20"/>
        <v>0</v>
      </c>
      <c r="J219" s="12">
        <v>0</v>
      </c>
    </row>
    <row r="220" spans="1:11">
      <c r="A220" s="1">
        <v>10</v>
      </c>
      <c r="B220" s="47" t="s">
        <v>13</v>
      </c>
      <c r="C220" s="10" t="s">
        <v>33</v>
      </c>
      <c r="D220" s="12">
        <v>2537303</v>
      </c>
      <c r="E220" s="12">
        <v>0</v>
      </c>
      <c r="F220" s="12">
        <v>928640</v>
      </c>
      <c r="G220" s="11">
        <f t="shared" si="18"/>
        <v>928640</v>
      </c>
      <c r="H220" s="11">
        <f t="shared" si="19"/>
        <v>1608663</v>
      </c>
      <c r="I220" s="15">
        <f t="shared" si="20"/>
        <v>36.599491664968667</v>
      </c>
      <c r="J220" s="12">
        <v>0</v>
      </c>
    </row>
    <row r="221" spans="1:11">
      <c r="A221" s="1">
        <v>11</v>
      </c>
      <c r="B221" s="47"/>
      <c r="C221" s="10" t="s">
        <v>34</v>
      </c>
      <c r="D221" s="12">
        <v>1601694</v>
      </c>
      <c r="E221" s="12">
        <v>1535694</v>
      </c>
      <c r="F221" s="12"/>
      <c r="G221" s="11">
        <f t="shared" si="18"/>
        <v>1535694</v>
      </c>
      <c r="H221" s="11">
        <f t="shared" si="19"/>
        <v>66000</v>
      </c>
      <c r="I221" s="15">
        <f t="shared" si="20"/>
        <v>95.879362724715207</v>
      </c>
      <c r="J221" s="12">
        <v>0</v>
      </c>
    </row>
    <row r="222" spans="1:11">
      <c r="A222" s="1">
        <v>12</v>
      </c>
      <c r="B222" s="47"/>
      <c r="C222" s="10" t="s">
        <v>35</v>
      </c>
      <c r="D222" s="12">
        <v>1035426</v>
      </c>
      <c r="E222" s="12">
        <v>928882</v>
      </c>
      <c r="F222" s="12"/>
      <c r="G222" s="11">
        <f t="shared" si="18"/>
        <v>928882</v>
      </c>
      <c r="H222" s="11">
        <f t="shared" si="19"/>
        <v>106544</v>
      </c>
      <c r="I222" s="15">
        <f t="shared" si="20"/>
        <v>89.710128971070844</v>
      </c>
      <c r="J222" s="12">
        <v>0</v>
      </c>
    </row>
    <row r="223" spans="1:11">
      <c r="A223" s="1">
        <v>13</v>
      </c>
      <c r="B223" s="47"/>
      <c r="C223" s="10" t="s">
        <v>36</v>
      </c>
      <c r="D223" s="12">
        <v>2721305</v>
      </c>
      <c r="E223" s="12">
        <v>1060199</v>
      </c>
      <c r="F223" s="12"/>
      <c r="G223" s="11">
        <f t="shared" si="18"/>
        <v>1060199</v>
      </c>
      <c r="H223" s="11">
        <f t="shared" si="19"/>
        <v>1661106</v>
      </c>
      <c r="I223" s="15">
        <f t="shared" si="20"/>
        <v>38.959212583668496</v>
      </c>
      <c r="J223" s="12">
        <v>0</v>
      </c>
    </row>
    <row r="224" spans="1:11">
      <c r="A224" s="1">
        <v>14</v>
      </c>
      <c r="B224" s="51" t="s">
        <v>13</v>
      </c>
      <c r="C224" s="10" t="s">
        <v>37</v>
      </c>
      <c r="D224" s="12">
        <v>2020984</v>
      </c>
      <c r="E224" s="12">
        <v>1545850</v>
      </c>
      <c r="F224" s="12"/>
      <c r="G224" s="11">
        <f t="shared" si="18"/>
        <v>1545850</v>
      </c>
      <c r="H224" s="11">
        <f t="shared" si="19"/>
        <v>475134</v>
      </c>
      <c r="I224" s="15">
        <f t="shared" si="20"/>
        <v>76.489967263471655</v>
      </c>
      <c r="J224" s="12">
        <v>0</v>
      </c>
    </row>
    <row r="225" spans="1:10">
      <c r="A225" s="1">
        <v>15</v>
      </c>
      <c r="B225" s="52"/>
      <c r="C225" s="10" t="s">
        <v>38</v>
      </c>
      <c r="D225" s="12">
        <v>2542801</v>
      </c>
      <c r="E225" s="12">
        <v>505744</v>
      </c>
      <c r="F225" s="12"/>
      <c r="G225" s="11">
        <f t="shared" si="18"/>
        <v>505744</v>
      </c>
      <c r="H225" s="11">
        <f t="shared" si="19"/>
        <v>2037057</v>
      </c>
      <c r="I225" s="15">
        <f t="shared" si="20"/>
        <v>19.889248116545495</v>
      </c>
      <c r="J225" s="12">
        <v>0</v>
      </c>
    </row>
    <row r="226" spans="1:10">
      <c r="A226" s="1">
        <v>16</v>
      </c>
      <c r="B226" s="50"/>
      <c r="C226" s="10" t="s">
        <v>39</v>
      </c>
      <c r="D226" s="12">
        <v>3315038</v>
      </c>
      <c r="E226" s="12">
        <v>158455</v>
      </c>
      <c r="F226" s="12"/>
      <c r="G226" s="11">
        <f t="shared" si="18"/>
        <v>158455</v>
      </c>
      <c r="H226" s="11">
        <f t="shared" si="19"/>
        <v>3156583</v>
      </c>
      <c r="I226" s="15">
        <f t="shared" si="20"/>
        <v>4.779884876131133</v>
      </c>
      <c r="J226" s="12">
        <v>0</v>
      </c>
    </row>
    <row r="227" spans="1:10">
      <c r="A227" s="1">
        <v>17</v>
      </c>
      <c r="B227" s="45" t="s">
        <v>15</v>
      </c>
      <c r="C227" s="46"/>
      <c r="D227" s="12">
        <v>1438921</v>
      </c>
      <c r="E227" s="12">
        <v>1275048</v>
      </c>
      <c r="F227" s="12"/>
      <c r="G227" s="11">
        <f t="shared" si="18"/>
        <v>1275048</v>
      </c>
      <c r="H227" s="11">
        <f t="shared" si="19"/>
        <v>163873</v>
      </c>
      <c r="I227" s="15">
        <f t="shared" si="20"/>
        <v>88.611397012066689</v>
      </c>
      <c r="J227" s="12">
        <v>0</v>
      </c>
    </row>
    <row r="228" spans="1:10">
      <c r="A228" s="1">
        <v>18</v>
      </c>
      <c r="B228" s="45" t="s">
        <v>16</v>
      </c>
      <c r="C228" s="46"/>
      <c r="D228" s="12">
        <v>1223544</v>
      </c>
      <c r="E228" s="12">
        <v>0</v>
      </c>
      <c r="F228" s="12"/>
      <c r="G228" s="11">
        <f t="shared" si="18"/>
        <v>0</v>
      </c>
      <c r="H228" s="11">
        <f t="shared" si="19"/>
        <v>1223544</v>
      </c>
      <c r="I228" s="15">
        <f t="shared" si="20"/>
        <v>0</v>
      </c>
      <c r="J228" s="12">
        <v>0</v>
      </c>
    </row>
    <row r="229" spans="1:10">
      <c r="A229" s="1">
        <v>19</v>
      </c>
      <c r="B229" s="45" t="s">
        <v>17</v>
      </c>
      <c r="C229" s="46"/>
      <c r="D229" s="12">
        <v>1084627</v>
      </c>
      <c r="E229" s="12">
        <v>16500</v>
      </c>
      <c r="F229" s="12"/>
      <c r="G229" s="11">
        <f t="shared" si="18"/>
        <v>16500</v>
      </c>
      <c r="H229" s="11">
        <f t="shared" si="19"/>
        <v>1068127</v>
      </c>
      <c r="I229" s="15">
        <f t="shared" si="20"/>
        <v>1.5212603042336212</v>
      </c>
      <c r="J229" s="12">
        <v>0</v>
      </c>
    </row>
    <row r="230" spans="1:10">
      <c r="A230" s="1">
        <v>20</v>
      </c>
      <c r="B230" s="45" t="s">
        <v>18</v>
      </c>
      <c r="C230" s="46"/>
      <c r="D230" s="12"/>
      <c r="E230" s="12">
        <v>0</v>
      </c>
      <c r="F230" s="12"/>
      <c r="G230" s="11">
        <f t="shared" si="18"/>
        <v>0</v>
      </c>
      <c r="H230" s="11">
        <f t="shared" si="19"/>
        <v>0</v>
      </c>
      <c r="I230" s="15" t="e">
        <f t="shared" si="20"/>
        <v>#DIV/0!</v>
      </c>
      <c r="J230" s="12">
        <v>0</v>
      </c>
    </row>
    <row r="231" spans="1:10">
      <c r="A231" s="1">
        <v>21</v>
      </c>
      <c r="B231" s="45" t="s">
        <v>19</v>
      </c>
      <c r="C231" s="46"/>
      <c r="D231" s="12">
        <v>1759774</v>
      </c>
      <c r="E231" s="12">
        <v>0</v>
      </c>
      <c r="F231" s="12"/>
      <c r="G231" s="11">
        <f t="shared" si="18"/>
        <v>0</v>
      </c>
      <c r="H231" s="11">
        <f t="shared" si="19"/>
        <v>1759774</v>
      </c>
      <c r="I231" s="15">
        <f t="shared" si="20"/>
        <v>0</v>
      </c>
      <c r="J231" s="12">
        <v>0</v>
      </c>
    </row>
    <row r="232" spans="1:10">
      <c r="A232" s="1">
        <v>22</v>
      </c>
      <c r="B232" s="45" t="s">
        <v>20</v>
      </c>
      <c r="C232" s="46"/>
      <c r="D232" s="12"/>
      <c r="E232" s="12">
        <v>0</v>
      </c>
      <c r="F232" s="12"/>
      <c r="G232" s="11">
        <f t="shared" si="18"/>
        <v>0</v>
      </c>
      <c r="H232" s="11">
        <f t="shared" si="19"/>
        <v>0</v>
      </c>
      <c r="I232" s="15" t="e">
        <f t="shared" si="20"/>
        <v>#DIV/0!</v>
      </c>
      <c r="J232" s="12">
        <v>0</v>
      </c>
    </row>
    <row r="233" spans="1:10">
      <c r="A233" s="3">
        <v>23</v>
      </c>
      <c r="B233" s="47" t="s">
        <v>21</v>
      </c>
      <c r="C233" s="47"/>
      <c r="D233" s="12"/>
      <c r="E233" s="12">
        <v>0</v>
      </c>
      <c r="F233" s="12"/>
      <c r="G233" s="11">
        <f t="shared" si="18"/>
        <v>0</v>
      </c>
      <c r="H233" s="11">
        <f t="shared" si="19"/>
        <v>0</v>
      </c>
      <c r="I233" s="15" t="e">
        <f t="shared" si="20"/>
        <v>#DIV/0!</v>
      </c>
      <c r="J233" s="12">
        <v>0</v>
      </c>
    </row>
    <row r="234" spans="1:10">
      <c r="A234" s="4">
        <v>24</v>
      </c>
      <c r="B234" s="48" t="s">
        <v>22</v>
      </c>
      <c r="C234" s="49"/>
      <c r="D234" s="13">
        <f>SUM(D211:D233)</f>
        <v>58802622</v>
      </c>
      <c r="E234" s="13">
        <f>SUM(E211:E233)</f>
        <v>14368662</v>
      </c>
      <c r="F234" s="13">
        <f>SUM(F211:F233)</f>
        <v>928640</v>
      </c>
      <c r="G234" s="14">
        <f t="shared" si="18"/>
        <v>15297302</v>
      </c>
      <c r="H234" s="14">
        <f t="shared" si="19"/>
        <v>43505320</v>
      </c>
      <c r="I234" s="16">
        <f t="shared" si="20"/>
        <v>26.01465968643371</v>
      </c>
      <c r="J234" s="13">
        <f>SUM(J211:J233)</f>
        <v>0</v>
      </c>
    </row>
    <row r="239" spans="1:10">
      <c r="A239" s="53" t="s">
        <v>40</v>
      </c>
      <c r="B239" s="53"/>
      <c r="C239" s="53"/>
      <c r="D239" s="53"/>
      <c r="E239" s="53"/>
      <c r="F239" s="53"/>
      <c r="G239" s="53"/>
      <c r="H239" s="53"/>
      <c r="I239" s="53"/>
      <c r="J239" s="53"/>
    </row>
    <row r="240" spans="1:10">
      <c r="A240" s="53" t="s">
        <v>0</v>
      </c>
      <c r="B240" s="53"/>
      <c r="C240" s="53"/>
      <c r="D240" s="53"/>
      <c r="E240" s="53"/>
      <c r="F240" s="53"/>
      <c r="G240" s="53"/>
      <c r="H240" s="53"/>
      <c r="I240" s="53"/>
      <c r="J240" s="53"/>
    </row>
    <row r="241" spans="1:10">
      <c r="A241" s="54" t="s">
        <v>49</v>
      </c>
      <c r="B241" s="54"/>
      <c r="C241" s="54"/>
      <c r="D241" s="54"/>
      <c r="E241" s="54"/>
      <c r="F241" s="54"/>
      <c r="G241" s="54"/>
      <c r="H241" s="54"/>
      <c r="I241" s="54"/>
      <c r="J241" s="54"/>
    </row>
    <row r="242" spans="1:10">
      <c r="A242" s="5"/>
      <c r="B242" s="5"/>
      <c r="C242" s="5"/>
      <c r="D242" s="5"/>
      <c r="E242" s="5"/>
      <c r="F242" s="5"/>
      <c r="G242" s="5"/>
      <c r="H242" s="5"/>
      <c r="I242" s="5"/>
      <c r="J242" s="5"/>
    </row>
    <row r="243" spans="1:10">
      <c r="A243" s="55" t="s">
        <v>1</v>
      </c>
      <c r="B243" s="55" t="s">
        <v>2</v>
      </c>
      <c r="C243" s="55" t="s">
        <v>3</v>
      </c>
      <c r="D243" s="55" t="s">
        <v>4</v>
      </c>
      <c r="E243" s="57" t="s">
        <v>5</v>
      </c>
      <c r="F243" s="58"/>
      <c r="G243" s="59"/>
      <c r="H243" s="60" t="s">
        <v>9</v>
      </c>
      <c r="I243" s="34" t="s">
        <v>10</v>
      </c>
      <c r="J243" s="60" t="s">
        <v>11</v>
      </c>
    </row>
    <row r="244" spans="1:10" ht="15.75" thickBot="1">
      <c r="A244" s="56"/>
      <c r="B244" s="56"/>
      <c r="C244" s="56"/>
      <c r="D244" s="56"/>
      <c r="E244" s="33" t="s">
        <v>6</v>
      </c>
      <c r="F244" s="33" t="s">
        <v>7</v>
      </c>
      <c r="G244" s="33" t="s">
        <v>8</v>
      </c>
      <c r="H244" s="61"/>
      <c r="I244" s="35" t="s">
        <v>23</v>
      </c>
      <c r="J244" s="61"/>
    </row>
    <row r="245" spans="1:10" ht="15.75" thickTop="1">
      <c r="A245" s="2">
        <v>1</v>
      </c>
      <c r="B245" s="50" t="s">
        <v>12</v>
      </c>
      <c r="C245" s="9" t="s">
        <v>24</v>
      </c>
      <c r="D245" s="11">
        <v>3534703</v>
      </c>
      <c r="E245" s="11">
        <v>779346</v>
      </c>
      <c r="F245" s="11">
        <v>564085</v>
      </c>
      <c r="G245" s="11">
        <f t="shared" ref="G245:G268" si="21">SUM(E245,F245,J245)</f>
        <v>1343431</v>
      </c>
      <c r="H245" s="11">
        <f>(D245-G245)</f>
        <v>2191272</v>
      </c>
      <c r="I245" s="15">
        <f>(G245/D245*100)</f>
        <v>38.006899023765222</v>
      </c>
      <c r="J245" s="11">
        <v>0</v>
      </c>
    </row>
    <row r="246" spans="1:10">
      <c r="A246" s="1">
        <v>2</v>
      </c>
      <c r="B246" s="47"/>
      <c r="C246" s="10" t="s">
        <v>25</v>
      </c>
      <c r="D246" s="12">
        <v>6287642</v>
      </c>
      <c r="E246" s="12">
        <v>0</v>
      </c>
      <c r="F246" s="12">
        <v>1190021</v>
      </c>
      <c r="G246" s="11">
        <f t="shared" si="21"/>
        <v>1190021</v>
      </c>
      <c r="H246" s="11">
        <f t="shared" ref="H246:H268" si="22">(D246-G246)</f>
        <v>5097621</v>
      </c>
      <c r="I246" s="15">
        <f t="shared" ref="I246:I268" si="23">(G246/D246*100)</f>
        <v>18.926347905939938</v>
      </c>
      <c r="J246" s="12">
        <v>0</v>
      </c>
    </row>
    <row r="247" spans="1:10">
      <c r="A247" s="1">
        <v>3</v>
      </c>
      <c r="B247" s="47"/>
      <c r="C247" s="10" t="s">
        <v>26</v>
      </c>
      <c r="D247" s="12">
        <v>5161749</v>
      </c>
      <c r="E247" s="12">
        <v>0</v>
      </c>
      <c r="F247" s="12"/>
      <c r="G247" s="11">
        <f t="shared" si="21"/>
        <v>0</v>
      </c>
      <c r="H247" s="11">
        <f t="shared" si="22"/>
        <v>5161749</v>
      </c>
      <c r="I247" s="15">
        <f t="shared" si="23"/>
        <v>0</v>
      </c>
      <c r="J247" s="12">
        <v>0</v>
      </c>
    </row>
    <row r="248" spans="1:10">
      <c r="A248" s="1">
        <v>4</v>
      </c>
      <c r="B248" s="47" t="s">
        <v>13</v>
      </c>
      <c r="C248" s="10" t="s">
        <v>27</v>
      </c>
      <c r="D248" s="12">
        <v>3574045</v>
      </c>
      <c r="E248" s="12">
        <v>1661076</v>
      </c>
      <c r="F248" s="12"/>
      <c r="G248" s="11">
        <f t="shared" si="21"/>
        <v>1661076</v>
      </c>
      <c r="H248" s="11">
        <f t="shared" si="22"/>
        <v>1912969</v>
      </c>
      <c r="I248" s="15">
        <f t="shared" si="23"/>
        <v>46.47607962406741</v>
      </c>
      <c r="J248" s="12">
        <v>0</v>
      </c>
    </row>
    <row r="249" spans="1:10">
      <c r="A249" s="1">
        <v>5</v>
      </c>
      <c r="B249" s="47"/>
      <c r="C249" s="10" t="s">
        <v>28</v>
      </c>
      <c r="D249" s="12">
        <v>2920500</v>
      </c>
      <c r="E249" s="12">
        <v>3515160</v>
      </c>
      <c r="F249" s="12"/>
      <c r="G249" s="11">
        <f t="shared" si="21"/>
        <v>3515160</v>
      </c>
      <c r="H249" s="11">
        <f t="shared" si="22"/>
        <v>-594660</v>
      </c>
      <c r="I249" s="15">
        <f t="shared" si="23"/>
        <v>120.36158192090396</v>
      </c>
      <c r="J249" s="12">
        <v>0</v>
      </c>
    </row>
    <row r="250" spans="1:10">
      <c r="A250" s="1">
        <v>6</v>
      </c>
      <c r="B250" s="47"/>
      <c r="C250" s="10" t="s">
        <v>29</v>
      </c>
      <c r="D250" s="12">
        <v>4033714</v>
      </c>
      <c r="E250" s="12">
        <v>0</v>
      </c>
      <c r="F250" s="12"/>
      <c r="G250" s="11">
        <f t="shared" si="21"/>
        <v>0</v>
      </c>
      <c r="H250" s="11">
        <f t="shared" si="22"/>
        <v>4033714</v>
      </c>
      <c r="I250" s="15">
        <f t="shared" si="23"/>
        <v>0</v>
      </c>
      <c r="J250" s="12">
        <v>0</v>
      </c>
    </row>
    <row r="251" spans="1:10">
      <c r="A251" s="1">
        <v>7</v>
      </c>
      <c r="B251" s="47" t="s">
        <v>14</v>
      </c>
      <c r="C251" s="10" t="s">
        <v>30</v>
      </c>
      <c r="D251" s="12">
        <v>4153944</v>
      </c>
      <c r="E251" s="12">
        <v>0</v>
      </c>
      <c r="F251" s="12"/>
      <c r="G251" s="11">
        <f t="shared" si="21"/>
        <v>0</v>
      </c>
      <c r="H251" s="11">
        <f t="shared" si="22"/>
        <v>4153944</v>
      </c>
      <c r="I251" s="15">
        <f t="shared" si="23"/>
        <v>0</v>
      </c>
      <c r="J251" s="12">
        <v>0</v>
      </c>
    </row>
    <row r="252" spans="1:10">
      <c r="A252" s="1">
        <v>8</v>
      </c>
      <c r="B252" s="47"/>
      <c r="C252" s="10" t="s">
        <v>31</v>
      </c>
      <c r="D252" s="12">
        <v>3295266</v>
      </c>
      <c r="E252" s="12">
        <v>1386708</v>
      </c>
      <c r="F252" s="12">
        <v>341314</v>
      </c>
      <c r="G252" s="11">
        <f t="shared" si="21"/>
        <v>1728022</v>
      </c>
      <c r="H252" s="11">
        <f t="shared" si="22"/>
        <v>1567244</v>
      </c>
      <c r="I252" s="15">
        <f t="shared" si="23"/>
        <v>52.439529919587677</v>
      </c>
      <c r="J252" s="12">
        <v>0</v>
      </c>
    </row>
    <row r="253" spans="1:10">
      <c r="A253" s="1">
        <v>9</v>
      </c>
      <c r="B253" s="47"/>
      <c r="C253" s="10" t="s">
        <v>32</v>
      </c>
      <c r="D253" s="12">
        <v>4559642</v>
      </c>
      <c r="E253" s="12">
        <v>0</v>
      </c>
      <c r="F253" s="12">
        <v>832738</v>
      </c>
      <c r="G253" s="11">
        <f t="shared" si="21"/>
        <v>832738</v>
      </c>
      <c r="H253" s="11">
        <f t="shared" si="22"/>
        <v>3726904</v>
      </c>
      <c r="I253" s="15">
        <f t="shared" si="23"/>
        <v>18.263232069535285</v>
      </c>
      <c r="J253" s="12">
        <v>0</v>
      </c>
    </row>
    <row r="254" spans="1:10">
      <c r="A254" s="1">
        <v>10</v>
      </c>
      <c r="B254" s="47" t="s">
        <v>13</v>
      </c>
      <c r="C254" s="10" t="s">
        <v>33</v>
      </c>
      <c r="D254" s="12">
        <v>2537303</v>
      </c>
      <c r="E254" s="12">
        <v>928640</v>
      </c>
      <c r="F254" s="12"/>
      <c r="G254" s="11">
        <f t="shared" si="21"/>
        <v>928640</v>
      </c>
      <c r="H254" s="11">
        <f t="shared" si="22"/>
        <v>1608663</v>
      </c>
      <c r="I254" s="15">
        <f t="shared" si="23"/>
        <v>36.599491664968667</v>
      </c>
      <c r="J254" s="12">
        <v>0</v>
      </c>
    </row>
    <row r="255" spans="1:10">
      <c r="A255" s="1">
        <v>11</v>
      </c>
      <c r="B255" s="47"/>
      <c r="C255" s="10" t="s">
        <v>34</v>
      </c>
      <c r="D255" s="12">
        <v>1601694</v>
      </c>
      <c r="E255" s="12">
        <v>1535694</v>
      </c>
      <c r="F255" s="12"/>
      <c r="G255" s="11">
        <f t="shared" si="21"/>
        <v>1535694</v>
      </c>
      <c r="H255" s="11">
        <f t="shared" si="22"/>
        <v>66000</v>
      </c>
      <c r="I255" s="15">
        <f t="shared" si="23"/>
        <v>95.879362724715207</v>
      </c>
      <c r="J255" s="12">
        <v>0</v>
      </c>
    </row>
    <row r="256" spans="1:10">
      <c r="A256" s="1">
        <v>12</v>
      </c>
      <c r="B256" s="47"/>
      <c r="C256" s="10" t="s">
        <v>35</v>
      </c>
      <c r="D256" s="12">
        <v>1035426</v>
      </c>
      <c r="E256" s="12">
        <v>928882</v>
      </c>
      <c r="F256" s="12"/>
      <c r="G256" s="11">
        <f t="shared" si="21"/>
        <v>928882</v>
      </c>
      <c r="H256" s="11">
        <f t="shared" si="22"/>
        <v>106544</v>
      </c>
      <c r="I256" s="15">
        <f t="shared" si="23"/>
        <v>89.710128971070844</v>
      </c>
      <c r="J256" s="12">
        <v>0</v>
      </c>
    </row>
    <row r="257" spans="1:10">
      <c r="A257" s="1">
        <v>13</v>
      </c>
      <c r="B257" s="47"/>
      <c r="C257" s="10" t="s">
        <v>36</v>
      </c>
      <c r="D257" s="12">
        <v>2721305</v>
      </c>
      <c r="E257" s="12">
        <v>1060199</v>
      </c>
      <c r="F257" s="12"/>
      <c r="G257" s="11">
        <f t="shared" si="21"/>
        <v>1060199</v>
      </c>
      <c r="H257" s="11">
        <f t="shared" si="22"/>
        <v>1661106</v>
      </c>
      <c r="I257" s="15">
        <f t="shared" si="23"/>
        <v>38.959212583668496</v>
      </c>
      <c r="J257" s="12">
        <v>0</v>
      </c>
    </row>
    <row r="258" spans="1:10">
      <c r="A258" s="1">
        <v>14</v>
      </c>
      <c r="B258" s="51" t="s">
        <v>13</v>
      </c>
      <c r="C258" s="10" t="s">
        <v>37</v>
      </c>
      <c r="D258" s="12">
        <v>2020984</v>
      </c>
      <c r="E258" s="12">
        <v>1545850</v>
      </c>
      <c r="F258" s="12"/>
      <c r="G258" s="11">
        <f t="shared" si="21"/>
        <v>1545850</v>
      </c>
      <c r="H258" s="11">
        <f t="shared" si="22"/>
        <v>475134</v>
      </c>
      <c r="I258" s="15">
        <f t="shared" si="23"/>
        <v>76.489967263471655</v>
      </c>
      <c r="J258" s="12">
        <v>0</v>
      </c>
    </row>
    <row r="259" spans="1:10">
      <c r="A259" s="1">
        <v>15</v>
      </c>
      <c r="B259" s="52"/>
      <c r="C259" s="10" t="s">
        <v>38</v>
      </c>
      <c r="D259" s="12">
        <v>2542801</v>
      </c>
      <c r="E259" s="12">
        <v>505744</v>
      </c>
      <c r="F259" s="12"/>
      <c r="G259" s="11">
        <f t="shared" si="21"/>
        <v>505744</v>
      </c>
      <c r="H259" s="11">
        <f t="shared" si="22"/>
        <v>2037057</v>
      </c>
      <c r="I259" s="15">
        <f t="shared" si="23"/>
        <v>19.889248116545495</v>
      </c>
      <c r="J259" s="12">
        <v>0</v>
      </c>
    </row>
    <row r="260" spans="1:10">
      <c r="A260" s="1">
        <v>16</v>
      </c>
      <c r="B260" s="50"/>
      <c r="C260" s="10" t="s">
        <v>39</v>
      </c>
      <c r="D260" s="12">
        <v>3315038</v>
      </c>
      <c r="E260" s="12">
        <v>158455</v>
      </c>
      <c r="F260" s="12"/>
      <c r="G260" s="11">
        <f t="shared" si="21"/>
        <v>158455</v>
      </c>
      <c r="H260" s="11">
        <f t="shared" si="22"/>
        <v>3156583</v>
      </c>
      <c r="I260" s="15">
        <f t="shared" si="23"/>
        <v>4.779884876131133</v>
      </c>
      <c r="J260" s="12">
        <v>0</v>
      </c>
    </row>
    <row r="261" spans="1:10">
      <c r="A261" s="1">
        <v>17</v>
      </c>
      <c r="B261" s="45" t="s">
        <v>15</v>
      </c>
      <c r="C261" s="46"/>
      <c r="D261" s="12">
        <v>1438921</v>
      </c>
      <c r="E261" s="12">
        <v>1275048</v>
      </c>
      <c r="F261" s="12"/>
      <c r="G261" s="11">
        <f t="shared" si="21"/>
        <v>1275048</v>
      </c>
      <c r="H261" s="11">
        <f t="shared" si="22"/>
        <v>163873</v>
      </c>
      <c r="I261" s="15">
        <f t="shared" si="23"/>
        <v>88.611397012066689</v>
      </c>
      <c r="J261" s="12">
        <v>0</v>
      </c>
    </row>
    <row r="262" spans="1:10">
      <c r="A262" s="1">
        <v>18</v>
      </c>
      <c r="B262" s="45" t="s">
        <v>16</v>
      </c>
      <c r="C262" s="46"/>
      <c r="D262" s="12">
        <v>1223544</v>
      </c>
      <c r="E262" s="12">
        <v>0</v>
      </c>
      <c r="F262" s="12"/>
      <c r="G262" s="11">
        <f t="shared" si="21"/>
        <v>0</v>
      </c>
      <c r="H262" s="11">
        <f t="shared" si="22"/>
        <v>1223544</v>
      </c>
      <c r="I262" s="15">
        <f t="shared" si="23"/>
        <v>0</v>
      </c>
      <c r="J262" s="12">
        <v>0</v>
      </c>
    </row>
    <row r="263" spans="1:10">
      <c r="A263" s="1">
        <v>19</v>
      </c>
      <c r="B263" s="45" t="s">
        <v>17</v>
      </c>
      <c r="C263" s="46"/>
      <c r="D263" s="12">
        <v>1084627</v>
      </c>
      <c r="E263" s="12">
        <v>16500</v>
      </c>
      <c r="F263" s="12"/>
      <c r="G263" s="11">
        <f t="shared" si="21"/>
        <v>16500</v>
      </c>
      <c r="H263" s="11">
        <f t="shared" si="22"/>
        <v>1068127</v>
      </c>
      <c r="I263" s="15">
        <f t="shared" si="23"/>
        <v>1.5212603042336212</v>
      </c>
      <c r="J263" s="12">
        <v>0</v>
      </c>
    </row>
    <row r="264" spans="1:10">
      <c r="A264" s="1">
        <v>20</v>
      </c>
      <c r="B264" s="45" t="s">
        <v>18</v>
      </c>
      <c r="C264" s="46"/>
      <c r="D264" s="12"/>
      <c r="E264" s="12">
        <v>0</v>
      </c>
      <c r="F264" s="12"/>
      <c r="G264" s="11">
        <f t="shared" si="21"/>
        <v>0</v>
      </c>
      <c r="H264" s="11">
        <f t="shared" si="22"/>
        <v>0</v>
      </c>
      <c r="I264" s="15" t="e">
        <f t="shared" si="23"/>
        <v>#DIV/0!</v>
      </c>
      <c r="J264" s="12">
        <v>0</v>
      </c>
    </row>
    <row r="265" spans="1:10">
      <c r="A265" s="1">
        <v>21</v>
      </c>
      <c r="B265" s="45" t="s">
        <v>19</v>
      </c>
      <c r="C265" s="46"/>
      <c r="D265" s="12">
        <v>1759774</v>
      </c>
      <c r="E265" s="12">
        <v>0</v>
      </c>
      <c r="F265" s="12"/>
      <c r="G265" s="11">
        <f t="shared" si="21"/>
        <v>0</v>
      </c>
      <c r="H265" s="11">
        <f t="shared" si="22"/>
        <v>1759774</v>
      </c>
      <c r="I265" s="15">
        <f t="shared" si="23"/>
        <v>0</v>
      </c>
      <c r="J265" s="12">
        <v>0</v>
      </c>
    </row>
    <row r="266" spans="1:10">
      <c r="A266" s="1">
        <v>22</v>
      </c>
      <c r="B266" s="45" t="s">
        <v>20</v>
      </c>
      <c r="C266" s="46"/>
      <c r="D266" s="12"/>
      <c r="E266" s="12">
        <v>0</v>
      </c>
      <c r="F266" s="12"/>
      <c r="G266" s="11">
        <f t="shared" si="21"/>
        <v>0</v>
      </c>
      <c r="H266" s="11">
        <f t="shared" si="22"/>
        <v>0</v>
      </c>
      <c r="I266" s="15" t="e">
        <f t="shared" si="23"/>
        <v>#DIV/0!</v>
      </c>
      <c r="J266" s="12">
        <v>0</v>
      </c>
    </row>
    <row r="267" spans="1:10">
      <c r="A267" s="3">
        <v>23</v>
      </c>
      <c r="B267" s="47" t="s">
        <v>21</v>
      </c>
      <c r="C267" s="47"/>
      <c r="D267" s="12"/>
      <c r="E267" s="12">
        <v>0</v>
      </c>
      <c r="F267" s="12"/>
      <c r="G267" s="11">
        <f t="shared" si="21"/>
        <v>0</v>
      </c>
      <c r="H267" s="11">
        <f t="shared" si="22"/>
        <v>0</v>
      </c>
      <c r="I267" s="15" t="e">
        <f t="shared" si="23"/>
        <v>#DIV/0!</v>
      </c>
      <c r="J267" s="12">
        <v>0</v>
      </c>
    </row>
    <row r="268" spans="1:10">
      <c r="A268" s="4">
        <v>24</v>
      </c>
      <c r="B268" s="48" t="s">
        <v>22</v>
      </c>
      <c r="C268" s="49"/>
      <c r="D268" s="13">
        <f>SUM(D245:D267)</f>
        <v>58802622</v>
      </c>
      <c r="E268" s="13">
        <f>SUM(E245:E267)</f>
        <v>15297302</v>
      </c>
      <c r="F268" s="13">
        <f>SUM(F245:F267)</f>
        <v>2928158</v>
      </c>
      <c r="G268" s="14">
        <f t="shared" si="21"/>
        <v>18225460</v>
      </c>
      <c r="H268" s="14">
        <f t="shared" si="22"/>
        <v>40577162</v>
      </c>
      <c r="I268" s="16">
        <f t="shared" si="23"/>
        <v>30.994298179424725</v>
      </c>
      <c r="J268" s="13">
        <f>SUM(J245:J267)</f>
        <v>0</v>
      </c>
    </row>
    <row r="273" spans="1:10">
      <c r="A273" s="53" t="s">
        <v>40</v>
      </c>
      <c r="B273" s="53"/>
      <c r="C273" s="53"/>
      <c r="D273" s="53"/>
      <c r="E273" s="53"/>
      <c r="F273" s="53"/>
      <c r="G273" s="53"/>
      <c r="H273" s="53"/>
      <c r="I273" s="53"/>
      <c r="J273" s="53"/>
    </row>
    <row r="274" spans="1:10">
      <c r="A274" s="53" t="s">
        <v>0</v>
      </c>
      <c r="B274" s="53"/>
      <c r="C274" s="53"/>
      <c r="D274" s="53"/>
      <c r="E274" s="53"/>
      <c r="F274" s="53"/>
      <c r="G274" s="53"/>
      <c r="H274" s="53"/>
      <c r="I274" s="53"/>
      <c r="J274" s="53"/>
    </row>
    <row r="275" spans="1:10">
      <c r="A275" s="54" t="s">
        <v>50</v>
      </c>
      <c r="B275" s="54"/>
      <c r="C275" s="54"/>
      <c r="D275" s="54"/>
      <c r="E275" s="54"/>
      <c r="F275" s="54"/>
      <c r="G275" s="54"/>
      <c r="H275" s="54"/>
      <c r="I275" s="54"/>
      <c r="J275" s="54"/>
    </row>
    <row r="276" spans="1:10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>
      <c r="A277" s="55" t="s">
        <v>1</v>
      </c>
      <c r="B277" s="55" t="s">
        <v>2</v>
      </c>
      <c r="C277" s="55" t="s">
        <v>3</v>
      </c>
      <c r="D277" s="55" t="s">
        <v>4</v>
      </c>
      <c r="E277" s="57" t="s">
        <v>5</v>
      </c>
      <c r="F277" s="58"/>
      <c r="G277" s="59"/>
      <c r="H277" s="60" t="s">
        <v>9</v>
      </c>
      <c r="I277" s="43" t="s">
        <v>10</v>
      </c>
      <c r="J277" s="60" t="s">
        <v>11</v>
      </c>
    </row>
    <row r="278" spans="1:10" ht="15.75" thickBot="1">
      <c r="A278" s="56"/>
      <c r="B278" s="56"/>
      <c r="C278" s="56"/>
      <c r="D278" s="56"/>
      <c r="E278" s="42" t="s">
        <v>6</v>
      </c>
      <c r="F278" s="42" t="s">
        <v>7</v>
      </c>
      <c r="G278" s="42" t="s">
        <v>8</v>
      </c>
      <c r="H278" s="61"/>
      <c r="I278" s="44" t="s">
        <v>23</v>
      </c>
      <c r="J278" s="61"/>
    </row>
    <row r="279" spans="1:10" ht="15.75" thickTop="1">
      <c r="A279" s="2">
        <v>1</v>
      </c>
      <c r="B279" s="50" t="s">
        <v>12</v>
      </c>
      <c r="C279" s="9" t="s">
        <v>24</v>
      </c>
      <c r="D279" s="11">
        <v>3534703</v>
      </c>
      <c r="E279" s="11">
        <v>1343431</v>
      </c>
      <c r="F279" s="11"/>
      <c r="G279" s="11">
        <f t="shared" ref="G279:G302" si="24">SUM(E279,F279,J279)</f>
        <v>1343431</v>
      </c>
      <c r="H279" s="11">
        <f>(D279-G279)</f>
        <v>2191272</v>
      </c>
      <c r="I279" s="15">
        <f>(G279/D279*100)</f>
        <v>38.006899023765222</v>
      </c>
      <c r="J279" s="11">
        <v>0</v>
      </c>
    </row>
    <row r="280" spans="1:10">
      <c r="A280" s="41">
        <v>2</v>
      </c>
      <c r="B280" s="47"/>
      <c r="C280" s="10" t="s">
        <v>25</v>
      </c>
      <c r="D280" s="12">
        <v>6287642</v>
      </c>
      <c r="E280" s="11">
        <v>1190021</v>
      </c>
      <c r="F280" s="12"/>
      <c r="G280" s="11">
        <f t="shared" si="24"/>
        <v>1190021</v>
      </c>
      <c r="H280" s="11">
        <f t="shared" ref="H280:H302" si="25">(D280-G280)</f>
        <v>5097621</v>
      </c>
      <c r="I280" s="15">
        <f t="shared" ref="I280:I302" si="26">(G280/D280*100)</f>
        <v>18.926347905939938</v>
      </c>
      <c r="J280" s="12">
        <v>0</v>
      </c>
    </row>
    <row r="281" spans="1:10">
      <c r="A281" s="41">
        <v>3</v>
      </c>
      <c r="B281" s="47"/>
      <c r="C281" s="10" t="s">
        <v>26</v>
      </c>
      <c r="D281" s="12">
        <v>5161749</v>
      </c>
      <c r="E281" s="11">
        <v>0</v>
      </c>
      <c r="F281" s="12">
        <v>2079099</v>
      </c>
      <c r="G281" s="11">
        <f t="shared" si="24"/>
        <v>2079099</v>
      </c>
      <c r="H281" s="11">
        <f t="shared" si="25"/>
        <v>3082650</v>
      </c>
      <c r="I281" s="15">
        <f t="shared" si="26"/>
        <v>40.27896358385501</v>
      </c>
      <c r="J281" s="12">
        <v>0</v>
      </c>
    </row>
    <row r="282" spans="1:10">
      <c r="A282" s="41">
        <v>4</v>
      </c>
      <c r="B282" s="47" t="s">
        <v>13</v>
      </c>
      <c r="C282" s="10" t="s">
        <v>27</v>
      </c>
      <c r="D282" s="12">
        <v>3574045</v>
      </c>
      <c r="E282" s="11">
        <v>1661076</v>
      </c>
      <c r="F282" s="12"/>
      <c r="G282" s="11">
        <f t="shared" si="24"/>
        <v>1661076</v>
      </c>
      <c r="H282" s="11">
        <f t="shared" si="25"/>
        <v>1912969</v>
      </c>
      <c r="I282" s="15">
        <f t="shared" si="26"/>
        <v>46.47607962406741</v>
      </c>
      <c r="J282" s="12">
        <v>0</v>
      </c>
    </row>
    <row r="283" spans="1:10">
      <c r="A283" s="41">
        <v>5</v>
      </c>
      <c r="B283" s="47"/>
      <c r="C283" s="10" t="s">
        <v>28</v>
      </c>
      <c r="D283" s="12">
        <v>2920500</v>
      </c>
      <c r="E283" s="11">
        <v>3515160</v>
      </c>
      <c r="F283" s="12"/>
      <c r="G283" s="11">
        <f t="shared" si="24"/>
        <v>3515160</v>
      </c>
      <c r="H283" s="11">
        <f t="shared" si="25"/>
        <v>-594660</v>
      </c>
      <c r="I283" s="15">
        <f t="shared" si="26"/>
        <v>120.36158192090396</v>
      </c>
      <c r="J283" s="12">
        <v>0</v>
      </c>
    </row>
    <row r="284" spans="1:10">
      <c r="A284" s="41">
        <v>6</v>
      </c>
      <c r="B284" s="47"/>
      <c r="C284" s="10" t="s">
        <v>29</v>
      </c>
      <c r="D284" s="12">
        <v>4033714</v>
      </c>
      <c r="E284" s="11">
        <v>0</v>
      </c>
      <c r="F284" s="12"/>
      <c r="G284" s="11">
        <f t="shared" si="24"/>
        <v>0</v>
      </c>
      <c r="H284" s="11">
        <f t="shared" si="25"/>
        <v>4033714</v>
      </c>
      <c r="I284" s="15">
        <f t="shared" si="26"/>
        <v>0</v>
      </c>
      <c r="J284" s="12">
        <v>0</v>
      </c>
    </row>
    <row r="285" spans="1:10">
      <c r="A285" s="41">
        <v>7</v>
      </c>
      <c r="B285" s="47" t="s">
        <v>14</v>
      </c>
      <c r="C285" s="10" t="s">
        <v>30</v>
      </c>
      <c r="D285" s="12">
        <v>4153944</v>
      </c>
      <c r="E285" s="11">
        <v>0</v>
      </c>
      <c r="F285" s="12"/>
      <c r="G285" s="11">
        <f t="shared" si="24"/>
        <v>0</v>
      </c>
      <c r="H285" s="11">
        <f t="shared" si="25"/>
        <v>4153944</v>
      </c>
      <c r="I285" s="15">
        <f t="shared" si="26"/>
        <v>0</v>
      </c>
      <c r="J285" s="12">
        <v>0</v>
      </c>
    </row>
    <row r="286" spans="1:10">
      <c r="A286" s="41">
        <v>8</v>
      </c>
      <c r="B286" s="47"/>
      <c r="C286" s="10" t="s">
        <v>31</v>
      </c>
      <c r="D286" s="12">
        <v>3295266</v>
      </c>
      <c r="E286" s="11">
        <v>1728022</v>
      </c>
      <c r="F286" s="12"/>
      <c r="G286" s="11">
        <f t="shared" si="24"/>
        <v>1728022</v>
      </c>
      <c r="H286" s="11">
        <f t="shared" si="25"/>
        <v>1567244</v>
      </c>
      <c r="I286" s="15">
        <f t="shared" si="26"/>
        <v>52.439529919587677</v>
      </c>
      <c r="J286" s="12">
        <v>0</v>
      </c>
    </row>
    <row r="287" spans="1:10">
      <c r="A287" s="41">
        <v>9</v>
      </c>
      <c r="B287" s="47"/>
      <c r="C287" s="10" t="s">
        <v>32</v>
      </c>
      <c r="D287" s="12">
        <v>4559642</v>
      </c>
      <c r="E287" s="11">
        <v>832738</v>
      </c>
      <c r="F287" s="12"/>
      <c r="G287" s="11">
        <f t="shared" si="24"/>
        <v>832738</v>
      </c>
      <c r="H287" s="11">
        <f t="shared" si="25"/>
        <v>3726904</v>
      </c>
      <c r="I287" s="15">
        <f t="shared" si="26"/>
        <v>18.263232069535285</v>
      </c>
      <c r="J287" s="12">
        <v>0</v>
      </c>
    </row>
    <row r="288" spans="1:10">
      <c r="A288" s="41">
        <v>10</v>
      </c>
      <c r="B288" s="47" t="s">
        <v>13</v>
      </c>
      <c r="C288" s="10" t="s">
        <v>33</v>
      </c>
      <c r="D288" s="12">
        <v>2537303</v>
      </c>
      <c r="E288" s="11">
        <v>928640</v>
      </c>
      <c r="F288" s="12"/>
      <c r="G288" s="11">
        <f t="shared" si="24"/>
        <v>928640</v>
      </c>
      <c r="H288" s="11">
        <f t="shared" si="25"/>
        <v>1608663</v>
      </c>
      <c r="I288" s="15">
        <f t="shared" si="26"/>
        <v>36.599491664968667</v>
      </c>
      <c r="J288" s="12">
        <v>0</v>
      </c>
    </row>
    <row r="289" spans="1:10">
      <c r="A289" s="41">
        <v>11</v>
      </c>
      <c r="B289" s="47"/>
      <c r="C289" s="10" t="s">
        <v>34</v>
      </c>
      <c r="D289" s="12">
        <v>1601694</v>
      </c>
      <c r="E289" s="11">
        <v>1535694</v>
      </c>
      <c r="F289" s="12"/>
      <c r="G289" s="11">
        <f t="shared" si="24"/>
        <v>1535694</v>
      </c>
      <c r="H289" s="11">
        <f t="shared" si="25"/>
        <v>66000</v>
      </c>
      <c r="I289" s="15">
        <f t="shared" si="26"/>
        <v>95.879362724715207</v>
      </c>
      <c r="J289" s="12">
        <v>0</v>
      </c>
    </row>
    <row r="290" spans="1:10">
      <c r="A290" s="41">
        <v>12</v>
      </c>
      <c r="B290" s="47"/>
      <c r="C290" s="10" t="s">
        <v>35</v>
      </c>
      <c r="D290" s="12">
        <v>1035426</v>
      </c>
      <c r="E290" s="11">
        <v>928882</v>
      </c>
      <c r="F290" s="12"/>
      <c r="G290" s="11">
        <f t="shared" si="24"/>
        <v>928882</v>
      </c>
      <c r="H290" s="11">
        <f t="shared" si="25"/>
        <v>106544</v>
      </c>
      <c r="I290" s="15">
        <f t="shared" si="26"/>
        <v>89.710128971070844</v>
      </c>
      <c r="J290" s="12">
        <v>0</v>
      </c>
    </row>
    <row r="291" spans="1:10">
      <c r="A291" s="41">
        <v>13</v>
      </c>
      <c r="B291" s="47"/>
      <c r="C291" s="10" t="s">
        <v>36</v>
      </c>
      <c r="D291" s="12">
        <v>2721305</v>
      </c>
      <c r="E291" s="11">
        <v>1060199</v>
      </c>
      <c r="F291" s="12"/>
      <c r="G291" s="11">
        <f t="shared" si="24"/>
        <v>1060199</v>
      </c>
      <c r="H291" s="11">
        <f t="shared" si="25"/>
        <v>1661106</v>
      </c>
      <c r="I291" s="15">
        <f t="shared" si="26"/>
        <v>38.959212583668496</v>
      </c>
      <c r="J291" s="12">
        <v>0</v>
      </c>
    </row>
    <row r="292" spans="1:10">
      <c r="A292" s="41">
        <v>14</v>
      </c>
      <c r="B292" s="51" t="s">
        <v>13</v>
      </c>
      <c r="C292" s="10" t="s">
        <v>37</v>
      </c>
      <c r="D292" s="12">
        <v>2020984</v>
      </c>
      <c r="E292" s="11">
        <v>1545850</v>
      </c>
      <c r="F292" s="12"/>
      <c r="G292" s="11">
        <f t="shared" si="24"/>
        <v>1545850</v>
      </c>
      <c r="H292" s="11">
        <f t="shared" si="25"/>
        <v>475134</v>
      </c>
      <c r="I292" s="15">
        <f t="shared" si="26"/>
        <v>76.489967263471655</v>
      </c>
      <c r="J292" s="12">
        <v>0</v>
      </c>
    </row>
    <row r="293" spans="1:10">
      <c r="A293" s="41">
        <v>15</v>
      </c>
      <c r="B293" s="52"/>
      <c r="C293" s="10" t="s">
        <v>38</v>
      </c>
      <c r="D293" s="12">
        <v>2542801</v>
      </c>
      <c r="E293" s="11">
        <v>505744</v>
      </c>
      <c r="F293" s="12"/>
      <c r="G293" s="11">
        <f t="shared" si="24"/>
        <v>505744</v>
      </c>
      <c r="H293" s="11">
        <f t="shared" si="25"/>
        <v>2037057</v>
      </c>
      <c r="I293" s="15">
        <f t="shared" si="26"/>
        <v>19.889248116545495</v>
      </c>
      <c r="J293" s="12">
        <v>0</v>
      </c>
    </row>
    <row r="294" spans="1:10">
      <c r="A294" s="41">
        <v>16</v>
      </c>
      <c r="B294" s="50"/>
      <c r="C294" s="10" t="s">
        <v>39</v>
      </c>
      <c r="D294" s="12">
        <v>3315038</v>
      </c>
      <c r="E294" s="11">
        <v>158455</v>
      </c>
      <c r="F294" s="12"/>
      <c r="G294" s="11">
        <f t="shared" si="24"/>
        <v>158455</v>
      </c>
      <c r="H294" s="11">
        <f t="shared" si="25"/>
        <v>3156583</v>
      </c>
      <c r="I294" s="15">
        <f t="shared" si="26"/>
        <v>4.779884876131133</v>
      </c>
      <c r="J294" s="12">
        <v>0</v>
      </c>
    </row>
    <row r="295" spans="1:10">
      <c r="A295" s="41">
        <v>17</v>
      </c>
      <c r="B295" s="45" t="s">
        <v>15</v>
      </c>
      <c r="C295" s="46"/>
      <c r="D295" s="12">
        <v>1438921</v>
      </c>
      <c r="E295" s="11">
        <v>1275048</v>
      </c>
      <c r="F295" s="12"/>
      <c r="G295" s="11">
        <f t="shared" si="24"/>
        <v>1275048</v>
      </c>
      <c r="H295" s="11">
        <f t="shared" si="25"/>
        <v>163873</v>
      </c>
      <c r="I295" s="15">
        <f t="shared" si="26"/>
        <v>88.611397012066689</v>
      </c>
      <c r="J295" s="12">
        <v>0</v>
      </c>
    </row>
    <row r="296" spans="1:10">
      <c r="A296" s="41">
        <v>18</v>
      </c>
      <c r="B296" s="45" t="s">
        <v>16</v>
      </c>
      <c r="C296" s="46"/>
      <c r="D296" s="12">
        <v>1223544</v>
      </c>
      <c r="E296" s="11">
        <v>0</v>
      </c>
      <c r="F296" s="12"/>
      <c r="G296" s="11">
        <f t="shared" si="24"/>
        <v>0</v>
      </c>
      <c r="H296" s="11">
        <f t="shared" si="25"/>
        <v>1223544</v>
      </c>
      <c r="I296" s="15">
        <f t="shared" si="26"/>
        <v>0</v>
      </c>
      <c r="J296" s="12">
        <v>0</v>
      </c>
    </row>
    <row r="297" spans="1:10">
      <c r="A297" s="41">
        <v>19</v>
      </c>
      <c r="B297" s="45" t="s">
        <v>17</v>
      </c>
      <c r="C297" s="46"/>
      <c r="D297" s="12">
        <v>1084627</v>
      </c>
      <c r="E297" s="11">
        <v>16500</v>
      </c>
      <c r="F297" s="12"/>
      <c r="G297" s="11">
        <f t="shared" si="24"/>
        <v>16500</v>
      </c>
      <c r="H297" s="11">
        <f t="shared" si="25"/>
        <v>1068127</v>
      </c>
      <c r="I297" s="15">
        <f t="shared" si="26"/>
        <v>1.5212603042336212</v>
      </c>
      <c r="J297" s="12">
        <v>0</v>
      </c>
    </row>
    <row r="298" spans="1:10">
      <c r="A298" s="41">
        <v>20</v>
      </c>
      <c r="B298" s="45" t="s">
        <v>18</v>
      </c>
      <c r="C298" s="46"/>
      <c r="D298" s="12"/>
      <c r="E298" s="11">
        <v>0</v>
      </c>
      <c r="F298" s="12"/>
      <c r="G298" s="11">
        <f t="shared" si="24"/>
        <v>0</v>
      </c>
      <c r="H298" s="11">
        <f t="shared" si="25"/>
        <v>0</v>
      </c>
      <c r="I298" s="15" t="e">
        <f t="shared" si="26"/>
        <v>#DIV/0!</v>
      </c>
      <c r="J298" s="12">
        <v>0</v>
      </c>
    </row>
    <row r="299" spans="1:10">
      <c r="A299" s="41">
        <v>21</v>
      </c>
      <c r="B299" s="45" t="s">
        <v>19</v>
      </c>
      <c r="C299" s="46"/>
      <c r="D299" s="12">
        <v>1759774</v>
      </c>
      <c r="E299" s="11">
        <v>0</v>
      </c>
      <c r="F299" s="12"/>
      <c r="G299" s="11">
        <f t="shared" si="24"/>
        <v>0</v>
      </c>
      <c r="H299" s="11">
        <f t="shared" si="25"/>
        <v>1759774</v>
      </c>
      <c r="I299" s="15">
        <f t="shared" si="26"/>
        <v>0</v>
      </c>
      <c r="J299" s="12">
        <v>0</v>
      </c>
    </row>
    <row r="300" spans="1:10">
      <c r="A300" s="41">
        <v>22</v>
      </c>
      <c r="B300" s="45" t="s">
        <v>20</v>
      </c>
      <c r="C300" s="46"/>
      <c r="D300" s="12"/>
      <c r="E300" s="11">
        <v>0</v>
      </c>
      <c r="F300" s="12"/>
      <c r="G300" s="11">
        <f t="shared" si="24"/>
        <v>0</v>
      </c>
      <c r="H300" s="11">
        <f t="shared" si="25"/>
        <v>0</v>
      </c>
      <c r="I300" s="15" t="e">
        <f t="shared" si="26"/>
        <v>#DIV/0!</v>
      </c>
      <c r="J300" s="12">
        <v>0</v>
      </c>
    </row>
    <row r="301" spans="1:10">
      <c r="A301" s="3">
        <v>23</v>
      </c>
      <c r="B301" s="47" t="s">
        <v>21</v>
      </c>
      <c r="C301" s="47"/>
      <c r="D301" s="12"/>
      <c r="E301" s="11">
        <v>0</v>
      </c>
      <c r="F301" s="12"/>
      <c r="G301" s="11">
        <f t="shared" si="24"/>
        <v>0</v>
      </c>
      <c r="H301" s="11">
        <f t="shared" si="25"/>
        <v>0</v>
      </c>
      <c r="I301" s="15" t="e">
        <f t="shared" si="26"/>
        <v>#DIV/0!</v>
      </c>
      <c r="J301" s="12">
        <v>0</v>
      </c>
    </row>
    <row r="302" spans="1:10">
      <c r="A302" s="4">
        <v>24</v>
      </c>
      <c r="B302" s="48" t="s">
        <v>22</v>
      </c>
      <c r="C302" s="49"/>
      <c r="D302" s="13">
        <f>SUM(D279:D301)</f>
        <v>58802622</v>
      </c>
      <c r="E302" s="13">
        <f>SUM(E279:E301)</f>
        <v>18225460</v>
      </c>
      <c r="F302" s="13">
        <f>SUM(F279:F301)</f>
        <v>2079099</v>
      </c>
      <c r="G302" s="14">
        <f t="shared" si="24"/>
        <v>20304559</v>
      </c>
      <c r="H302" s="14">
        <f t="shared" si="25"/>
        <v>38498063</v>
      </c>
      <c r="I302" s="16">
        <f t="shared" si="26"/>
        <v>34.530023168014509</v>
      </c>
      <c r="J302" s="13">
        <f>SUM(J279:J301)</f>
        <v>0</v>
      </c>
    </row>
  </sheetData>
  <mergeCells count="207">
    <mergeCell ref="B265:C265"/>
    <mergeCell ref="B266:C266"/>
    <mergeCell ref="B267:C267"/>
    <mergeCell ref="B268:C268"/>
    <mergeCell ref="B245:B247"/>
    <mergeCell ref="B248:B250"/>
    <mergeCell ref="B251:B253"/>
    <mergeCell ref="B254:B257"/>
    <mergeCell ref="B258:B260"/>
    <mergeCell ref="B261:C261"/>
    <mergeCell ref="B262:C262"/>
    <mergeCell ref="B263:C263"/>
    <mergeCell ref="B264:C264"/>
    <mergeCell ref="A239:J239"/>
    <mergeCell ref="A240:J240"/>
    <mergeCell ref="A241:J241"/>
    <mergeCell ref="A243:A244"/>
    <mergeCell ref="B243:B244"/>
    <mergeCell ref="C243:C244"/>
    <mergeCell ref="D243:D244"/>
    <mergeCell ref="E243:G243"/>
    <mergeCell ref="H243:H244"/>
    <mergeCell ref="J243:J244"/>
    <mergeCell ref="B130:C130"/>
    <mergeCell ref="B131:C131"/>
    <mergeCell ref="B132:C132"/>
    <mergeCell ref="B125:C125"/>
    <mergeCell ref="B126:C126"/>
    <mergeCell ref="B127:C127"/>
    <mergeCell ref="B128:C128"/>
    <mergeCell ref="B129:C129"/>
    <mergeCell ref="B109:B111"/>
    <mergeCell ref="B112:B114"/>
    <mergeCell ref="B115:B117"/>
    <mergeCell ref="B118:B121"/>
    <mergeCell ref="B122:B124"/>
    <mergeCell ref="A103:J103"/>
    <mergeCell ref="A104:J104"/>
    <mergeCell ref="A105:J105"/>
    <mergeCell ref="A107:A108"/>
    <mergeCell ref="B107:B108"/>
    <mergeCell ref="C107:C108"/>
    <mergeCell ref="D107:D108"/>
    <mergeCell ref="E107:G107"/>
    <mergeCell ref="H107:H108"/>
    <mergeCell ref="J107:J108"/>
    <mergeCell ref="B84:B87"/>
    <mergeCell ref="B88:B90"/>
    <mergeCell ref="A69:J69"/>
    <mergeCell ref="A70:J70"/>
    <mergeCell ref="A71:J71"/>
    <mergeCell ref="A73:A74"/>
    <mergeCell ref="B73:B74"/>
    <mergeCell ref="C73:C74"/>
    <mergeCell ref="D73:D74"/>
    <mergeCell ref="E73:G73"/>
    <mergeCell ref="H73:H74"/>
    <mergeCell ref="J73:J74"/>
    <mergeCell ref="B23:C23"/>
    <mergeCell ref="B24:C24"/>
    <mergeCell ref="B25:C25"/>
    <mergeCell ref="B26:C26"/>
    <mergeCell ref="A1:J1"/>
    <mergeCell ref="A2:J2"/>
    <mergeCell ref="A3:J3"/>
    <mergeCell ref="J5:J6"/>
    <mergeCell ref="B20:B22"/>
    <mergeCell ref="H5:H6"/>
    <mergeCell ref="E5:G5"/>
    <mergeCell ref="A5:A6"/>
    <mergeCell ref="B5:B6"/>
    <mergeCell ref="C5:C6"/>
    <mergeCell ref="D5:D6"/>
    <mergeCell ref="B7:B9"/>
    <mergeCell ref="B10:B12"/>
    <mergeCell ref="B13:B15"/>
    <mergeCell ref="B16:B19"/>
    <mergeCell ref="B27:C27"/>
    <mergeCell ref="B28:C28"/>
    <mergeCell ref="B29:C29"/>
    <mergeCell ref="B30:C30"/>
    <mergeCell ref="B62:C62"/>
    <mergeCell ref="B63:C63"/>
    <mergeCell ref="B57:C57"/>
    <mergeCell ref="A35:J35"/>
    <mergeCell ref="A36:J36"/>
    <mergeCell ref="A37:J37"/>
    <mergeCell ref="A39:A40"/>
    <mergeCell ref="B39:B40"/>
    <mergeCell ref="C39:C40"/>
    <mergeCell ref="D39:D40"/>
    <mergeCell ref="E39:G39"/>
    <mergeCell ref="H39:H40"/>
    <mergeCell ref="J39:J40"/>
    <mergeCell ref="B41:B43"/>
    <mergeCell ref="B44:B46"/>
    <mergeCell ref="B47:B49"/>
    <mergeCell ref="B50:B53"/>
    <mergeCell ref="B54:B56"/>
    <mergeCell ref="B58:C58"/>
    <mergeCell ref="B59:C59"/>
    <mergeCell ref="B60:C60"/>
    <mergeCell ref="B61:C61"/>
    <mergeCell ref="A137:J137"/>
    <mergeCell ref="A138:J138"/>
    <mergeCell ref="A139:J139"/>
    <mergeCell ref="A141:A142"/>
    <mergeCell ref="B141:B142"/>
    <mergeCell ref="C141:C142"/>
    <mergeCell ref="D141:D142"/>
    <mergeCell ref="E141:G141"/>
    <mergeCell ref="H141:H142"/>
    <mergeCell ref="J141:J142"/>
    <mergeCell ref="B64:C64"/>
    <mergeCell ref="B96:C96"/>
    <mergeCell ref="B97:C97"/>
    <mergeCell ref="B98:C98"/>
    <mergeCell ref="B91:C91"/>
    <mergeCell ref="B92:C92"/>
    <mergeCell ref="B93:C93"/>
    <mergeCell ref="B94:C94"/>
    <mergeCell ref="B95:C95"/>
    <mergeCell ref="B75:B77"/>
    <mergeCell ref="B78:B80"/>
    <mergeCell ref="B81:B83"/>
    <mergeCell ref="B163:C163"/>
    <mergeCell ref="B164:C164"/>
    <mergeCell ref="B165:C165"/>
    <mergeCell ref="B166:C166"/>
    <mergeCell ref="B143:B145"/>
    <mergeCell ref="B146:B148"/>
    <mergeCell ref="B149:B151"/>
    <mergeCell ref="B152:B155"/>
    <mergeCell ref="B156:B158"/>
    <mergeCell ref="B159:C159"/>
    <mergeCell ref="B160:C160"/>
    <mergeCell ref="B161:C161"/>
    <mergeCell ref="B162:C162"/>
    <mergeCell ref="A171:J171"/>
    <mergeCell ref="A172:J172"/>
    <mergeCell ref="A173:J173"/>
    <mergeCell ref="A175:A176"/>
    <mergeCell ref="B175:B176"/>
    <mergeCell ref="C175:C176"/>
    <mergeCell ref="D175:D176"/>
    <mergeCell ref="E175:G175"/>
    <mergeCell ref="H175:H176"/>
    <mergeCell ref="J175:J176"/>
    <mergeCell ref="B197:C197"/>
    <mergeCell ref="B198:C198"/>
    <mergeCell ref="B199:C199"/>
    <mergeCell ref="B200:C200"/>
    <mergeCell ref="B177:B179"/>
    <mergeCell ref="B180:B182"/>
    <mergeCell ref="B183:B185"/>
    <mergeCell ref="B186:B189"/>
    <mergeCell ref="B190:B192"/>
    <mergeCell ref="B193:C193"/>
    <mergeCell ref="B194:C194"/>
    <mergeCell ref="B195:C195"/>
    <mergeCell ref="B196:C196"/>
    <mergeCell ref="A205:J205"/>
    <mergeCell ref="A206:J206"/>
    <mergeCell ref="A207:J207"/>
    <mergeCell ref="A209:A210"/>
    <mergeCell ref="B209:B210"/>
    <mergeCell ref="C209:C210"/>
    <mergeCell ref="D209:D210"/>
    <mergeCell ref="E209:G209"/>
    <mergeCell ref="H209:H210"/>
    <mergeCell ref="J209:J210"/>
    <mergeCell ref="B231:C231"/>
    <mergeCell ref="B232:C232"/>
    <mergeCell ref="B233:C233"/>
    <mergeCell ref="B234:C234"/>
    <mergeCell ref="B211:B213"/>
    <mergeCell ref="B214:B216"/>
    <mergeCell ref="B217:B219"/>
    <mergeCell ref="B220:B223"/>
    <mergeCell ref="B224:B226"/>
    <mergeCell ref="B227:C227"/>
    <mergeCell ref="B228:C228"/>
    <mergeCell ref="B229:C229"/>
    <mergeCell ref="B230:C230"/>
    <mergeCell ref="A273:J273"/>
    <mergeCell ref="A274:J274"/>
    <mergeCell ref="A275:J275"/>
    <mergeCell ref="A277:A278"/>
    <mergeCell ref="B277:B278"/>
    <mergeCell ref="C277:C278"/>
    <mergeCell ref="D277:D278"/>
    <mergeCell ref="E277:G277"/>
    <mergeCell ref="H277:H278"/>
    <mergeCell ref="J277:J278"/>
    <mergeCell ref="B299:C299"/>
    <mergeCell ref="B300:C300"/>
    <mergeCell ref="B301:C301"/>
    <mergeCell ref="B302:C302"/>
    <mergeCell ref="B279:B281"/>
    <mergeCell ref="B282:B284"/>
    <mergeCell ref="B285:B287"/>
    <mergeCell ref="B288:B291"/>
    <mergeCell ref="B292:B294"/>
    <mergeCell ref="B295:C295"/>
    <mergeCell ref="B296:C296"/>
    <mergeCell ref="B297:C297"/>
    <mergeCell ref="B298:C298"/>
  </mergeCells>
  <pageMargins left="0.7" right="0.7" top="0.75" bottom="0.75" header="0.3" footer="0.3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winduherang</dc:creator>
  <cp:lastModifiedBy>Asus</cp:lastModifiedBy>
  <cp:lastPrinted>2017-04-25T02:47:18Z</cp:lastPrinted>
  <dcterms:created xsi:type="dcterms:W3CDTF">2015-05-22T01:35:40Z</dcterms:created>
  <dcterms:modified xsi:type="dcterms:W3CDTF">2017-05-09T15:02:20Z</dcterms:modified>
</cp:coreProperties>
</file>